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01"/>
  <workbookPr codeName="ThisWorkbook" defaultThemeVersion="124226"/>
  <mc:AlternateContent xmlns:mc="http://schemas.openxmlformats.org/markup-compatibility/2006">
    <mc:Choice Requires="x15">
      <x15ac:absPath xmlns:x15ac="http://schemas.microsoft.com/office/spreadsheetml/2010/11/ac" url="S:\Commodity Operations\1. NSLP\Processing\Monthly Performance Reports\"/>
    </mc:Choice>
  </mc:AlternateContent>
  <xr:revisionPtr revIDLastSave="0" documentId="8_{6CC7F8F9-5362-471A-9CAE-9B6AE16ADC8C}" xr6:coauthVersionLast="43" xr6:coauthVersionMax="43" xr10:uidLastSave="{00000000-0000-0000-0000-000000000000}"/>
  <bookViews>
    <workbookView xWindow="28680" yWindow="-120" windowWidth="29040" windowHeight="15840" tabRatio="764" activeTab="5" xr2:uid="{00000000-000D-0000-FFFF-FFFF00000000}"/>
  </bookViews>
  <sheets>
    <sheet name="MPR Summary" sheetId="1" r:id="rId1"/>
    <sheet name="SDA MPR Instructions" sheetId="5" r:id="rId2"/>
    <sheet name="Whole Bird Poultry Instructions" sheetId="6" r:id="rId3"/>
    <sheet name="SO_Received" sheetId="2" r:id="rId4"/>
    <sheet name="ADJ TRF CNV" sheetId="3" r:id="rId5"/>
    <sheet name="Usage (Part B)" sheetId="4" r:id="rId6"/>
  </sheets>
  <definedNames>
    <definedName name="__bookmark_4" localSheetId="2">#REF!</definedName>
    <definedName name="__bookmark_4">#REF!</definedName>
    <definedName name="District_Snapshot">#REF!</definedName>
    <definedName name="_xlnm.Print_Area" localSheetId="4">'ADJ TRF CNV'!$A$1:$J$47</definedName>
    <definedName name="_xlnm.Print_Area" localSheetId="0">'MPR Summary'!$A$1:$U$139</definedName>
    <definedName name="_xlnm.Print_Area" localSheetId="3">SO_Received!$A$1:$J$42</definedName>
    <definedName name="_xlnm.Print_Area" localSheetId="5">'Usage (Part B)'!$A$1:$N$49</definedName>
    <definedName name="_xlnm.Print_Area" localSheetId="2">'Whole Bird Poultry Instructions'!$A$1:$C$46</definedName>
    <definedName name="SO_Received">SO_Received!$A$1:$J$2</definedName>
    <definedName name="Summary">'MPR Summary'!$A$3:$S$6</definedName>
    <definedName name="Transfers_and_Adjustments">'ADJ TRF CNV'!$A$1:$J$2</definedName>
    <definedName name="Usage">'Usage (Part B)'!$A$1:$N$157</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145" i="4" l="1"/>
  <c r="N147" i="4"/>
  <c r="N141" i="4"/>
  <c r="N158" i="4"/>
  <c r="N140" i="4"/>
  <c r="N149" i="4"/>
  <c r="R4" i="1"/>
  <c r="N127" i="4"/>
  <c r="N131" i="4"/>
  <c r="N119" i="4"/>
  <c r="N121" i="4"/>
  <c r="N135" i="4"/>
  <c r="N138" i="4"/>
  <c r="N139" i="4"/>
  <c r="N148" i="4"/>
  <c r="N150" i="4"/>
  <c r="N153" i="4"/>
  <c r="N156" i="4"/>
  <c r="N157" i="4"/>
  <c r="N133" i="4"/>
  <c r="N142" i="4"/>
  <c r="N155" i="4"/>
  <c r="N123" i="4"/>
  <c r="N151" i="4"/>
  <c r="N152" i="4"/>
  <c r="N125" i="4"/>
  <c r="N143" i="4"/>
  <c r="N144" i="4"/>
  <c r="N146" i="4"/>
  <c r="N137" i="4"/>
  <c r="N159" i="4"/>
  <c r="N154" i="4"/>
  <c r="N129" i="4"/>
  <c r="N126" i="4"/>
  <c r="N130" i="4"/>
  <c r="N118" i="4"/>
  <c r="N120" i="4"/>
  <c r="N134" i="4"/>
  <c r="N132" i="4"/>
  <c r="N122" i="4"/>
  <c r="N124" i="4"/>
  <c r="N136" i="4"/>
  <c r="N128" i="4"/>
  <c r="R5" i="1" l="1"/>
  <c r="S369" i="1" l="1"/>
  <c r="S368" i="1"/>
  <c r="S364" i="1"/>
  <c r="S362" i="1"/>
  <c r="S361" i="1"/>
  <c r="S357" i="1"/>
  <c r="S356" i="1"/>
  <c r="S354" i="1"/>
  <c r="S353" i="1"/>
  <c r="S352" i="1"/>
  <c r="S348" i="1"/>
  <c r="S346" i="1"/>
  <c r="S345" i="1"/>
  <c r="S340" i="1"/>
  <c r="S338" i="1"/>
  <c r="S337" i="1"/>
  <c r="S336" i="1"/>
  <c r="S332" i="1"/>
  <c r="S330" i="1"/>
  <c r="S329" i="1"/>
  <c r="S325" i="1"/>
  <c r="S324" i="1"/>
  <c r="S322" i="1"/>
  <c r="S321" i="1"/>
  <c r="S320" i="1"/>
  <c r="S316" i="1"/>
  <c r="S314" i="1"/>
  <c r="S313" i="1"/>
  <c r="S308" i="1"/>
  <c r="S306" i="1"/>
  <c r="S305" i="1"/>
  <c r="S304" i="1"/>
  <c r="S300" i="1"/>
  <c r="S298" i="1"/>
  <c r="S297" i="1"/>
  <c r="S293" i="1"/>
  <c r="S292" i="1"/>
  <c r="S290" i="1"/>
  <c r="S289" i="1"/>
  <c r="S288" i="1"/>
  <c r="S284" i="1"/>
  <c r="S282" i="1"/>
  <c r="S281" i="1"/>
  <c r="S276" i="1"/>
  <c r="S274" i="1"/>
  <c r="S273" i="1"/>
  <c r="S272" i="1"/>
  <c r="S268" i="1"/>
  <c r="S266" i="1"/>
  <c r="S265" i="1"/>
  <c r="S261" i="1"/>
  <c r="S260" i="1"/>
  <c r="S258" i="1"/>
  <c r="S257" i="1"/>
  <c r="S256" i="1"/>
  <c r="S252" i="1"/>
  <c r="S250" i="1"/>
  <c r="S249" i="1"/>
  <c r="S244" i="1"/>
  <c r="S242" i="1"/>
  <c r="S241" i="1"/>
  <c r="S240" i="1"/>
  <c r="S236" i="1"/>
  <c r="S234" i="1"/>
  <c r="S233" i="1"/>
  <c r="S229" i="1"/>
  <c r="S228" i="1"/>
  <c r="S226" i="1"/>
  <c r="S225" i="1"/>
  <c r="S224" i="1"/>
  <c r="S220" i="1"/>
  <c r="S218" i="1"/>
  <c r="S217" i="1"/>
  <c r="S212" i="1"/>
  <c r="S210" i="1"/>
  <c r="S209" i="1"/>
  <c r="S208" i="1"/>
  <c r="S204" i="1"/>
  <c r="S202" i="1"/>
  <c r="S201" i="1"/>
  <c r="S197" i="1"/>
  <c r="S196" i="1"/>
  <c r="S194" i="1"/>
  <c r="S193" i="1"/>
  <c r="S192" i="1"/>
  <c r="S188" i="1"/>
  <c r="S186" i="1"/>
  <c r="S185" i="1"/>
  <c r="S180" i="1"/>
  <c r="S178" i="1"/>
  <c r="S177" i="1"/>
  <c r="S176" i="1"/>
  <c r="S172" i="1"/>
  <c r="S170" i="1"/>
  <c r="S169" i="1"/>
  <c r="S165" i="1"/>
  <c r="S164" i="1"/>
  <c r="S162" i="1"/>
  <c r="S161" i="1"/>
  <c r="S160" i="1"/>
  <c r="S156" i="1"/>
  <c r="S154" i="1"/>
  <c r="S153" i="1"/>
  <c r="S148" i="1"/>
  <c r="S146" i="1"/>
  <c r="S145" i="1"/>
  <c r="S144" i="1"/>
  <c r="S140" i="1"/>
  <c r="S138" i="1"/>
  <c r="S137" i="1"/>
  <c r="S133" i="1"/>
  <c r="S132" i="1"/>
  <c r="S130" i="1"/>
  <c r="S129" i="1"/>
  <c r="S128" i="1"/>
  <c r="S124" i="1"/>
  <c r="S122" i="1"/>
  <c r="S121" i="1"/>
  <c r="S116" i="1"/>
  <c r="S114" i="1"/>
  <c r="S113" i="1"/>
  <c r="S112" i="1"/>
  <c r="S108" i="1"/>
  <c r="S106" i="1"/>
  <c r="S105" i="1"/>
  <c r="S101" i="1"/>
  <c r="S100" i="1"/>
  <c r="S98" i="1"/>
  <c r="S97" i="1"/>
  <c r="S96" i="1"/>
  <c r="S92" i="1"/>
  <c r="S90" i="1"/>
  <c r="S89" i="1"/>
  <c r="S84" i="1"/>
  <c r="S82" i="1"/>
  <c r="S81" i="1"/>
  <c r="S80" i="1"/>
  <c r="S76" i="1"/>
  <c r="S74" i="1"/>
  <c r="S73" i="1"/>
  <c r="S69" i="1"/>
  <c r="S68" i="1"/>
  <c r="S66" i="1"/>
  <c r="S65" i="1"/>
  <c r="S64" i="1"/>
  <c r="S60" i="1"/>
  <c r="S58" i="1"/>
  <c r="S57" i="1"/>
  <c r="S52" i="1"/>
  <c r="S50" i="1"/>
  <c r="S49" i="1"/>
  <c r="S48" i="1"/>
  <c r="S44" i="1"/>
  <c r="S42" i="1"/>
  <c r="S41" i="1"/>
  <c r="S37" i="1"/>
  <c r="S36" i="1"/>
  <c r="S34" i="1"/>
  <c r="S33" i="1"/>
  <c r="S32" i="1"/>
  <c r="S29" i="1"/>
  <c r="S26" i="1"/>
  <c r="S25" i="1"/>
  <c r="S10" i="1"/>
  <c r="U5" i="1"/>
  <c r="S5" i="1" s="1"/>
  <c r="U4" i="1"/>
  <c r="S4" i="1" s="1"/>
  <c r="U7" i="1"/>
  <c r="S7" i="1" s="1"/>
  <c r="U6" i="1"/>
  <c r="S6" i="1" s="1"/>
  <c r="S454" i="1"/>
  <c r="S453" i="1"/>
  <c r="S452" i="1"/>
  <c r="S451" i="1"/>
  <c r="S450" i="1"/>
  <c r="S449" i="1"/>
  <c r="S448" i="1"/>
  <c r="S447" i="1"/>
  <c r="S446" i="1"/>
  <c r="S445" i="1"/>
  <c r="S444" i="1"/>
  <c r="S443" i="1"/>
  <c r="S442" i="1"/>
  <c r="S441" i="1"/>
  <c r="S440" i="1"/>
  <c r="S439" i="1"/>
  <c r="S438" i="1"/>
  <c r="S437" i="1"/>
  <c r="S436" i="1"/>
  <c r="S435" i="1"/>
  <c r="S434" i="1"/>
  <c r="S433" i="1"/>
  <c r="S432" i="1"/>
  <c r="S431" i="1"/>
  <c r="S430" i="1"/>
  <c r="S429" i="1"/>
  <c r="S428" i="1"/>
  <c r="S427" i="1"/>
  <c r="S426" i="1"/>
  <c r="S425" i="1"/>
  <c r="S424" i="1"/>
  <c r="S423" i="1"/>
  <c r="S422" i="1"/>
  <c r="S421" i="1"/>
  <c r="S420" i="1"/>
  <c r="S419" i="1"/>
  <c r="S418" i="1"/>
  <c r="S417" i="1"/>
  <c r="S416" i="1"/>
  <c r="S415" i="1"/>
  <c r="S414" i="1"/>
  <c r="S413" i="1"/>
  <c r="S412" i="1"/>
  <c r="S411" i="1"/>
  <c r="S410" i="1"/>
  <c r="S409" i="1"/>
  <c r="S408" i="1"/>
  <c r="S407" i="1"/>
  <c r="S406" i="1"/>
  <c r="S405" i="1"/>
  <c r="S404" i="1"/>
  <c r="S403" i="1"/>
  <c r="S402" i="1"/>
  <c r="S401" i="1"/>
  <c r="S400" i="1"/>
  <c r="S399" i="1"/>
  <c r="S398" i="1"/>
  <c r="S397" i="1"/>
  <c r="S396" i="1"/>
  <c r="S395" i="1"/>
  <c r="S394" i="1"/>
  <c r="S393" i="1"/>
  <c r="S392" i="1"/>
  <c r="S391" i="1"/>
  <c r="S390" i="1"/>
  <c r="S389" i="1"/>
  <c r="S388" i="1"/>
  <c r="S387" i="1"/>
  <c r="S386" i="1"/>
  <c r="S385" i="1"/>
  <c r="S384" i="1"/>
  <c r="S383" i="1"/>
  <c r="S382" i="1"/>
  <c r="S381" i="1"/>
  <c r="S380" i="1"/>
  <c r="S379" i="1"/>
  <c r="S378" i="1"/>
  <c r="S377" i="1"/>
  <c r="S376" i="1"/>
  <c r="S375" i="1"/>
  <c r="S374" i="1"/>
  <c r="S373" i="1"/>
  <c r="S372" i="1"/>
  <c r="S371" i="1"/>
  <c r="S370" i="1"/>
  <c r="S367" i="1"/>
  <c r="S366" i="1"/>
  <c r="S365" i="1"/>
  <c r="S363" i="1"/>
  <c r="S360" i="1"/>
  <c r="S359" i="1"/>
  <c r="S358" i="1"/>
  <c r="S355" i="1"/>
  <c r="S351" i="1"/>
  <c r="S350" i="1"/>
  <c r="S349" i="1"/>
  <c r="S347" i="1"/>
  <c r="S344" i="1"/>
  <c r="S343" i="1"/>
  <c r="S342" i="1"/>
  <c r="S341" i="1"/>
  <c r="S339" i="1"/>
  <c r="S335" i="1"/>
  <c r="S334" i="1"/>
  <c r="S333" i="1"/>
  <c r="S331" i="1"/>
  <c r="S328" i="1"/>
  <c r="S327" i="1"/>
  <c r="S326" i="1"/>
  <c r="S323" i="1"/>
  <c r="S319" i="1"/>
  <c r="S318" i="1"/>
  <c r="S317" i="1"/>
  <c r="S315" i="1"/>
  <c r="S312" i="1"/>
  <c r="S311" i="1"/>
  <c r="S310" i="1"/>
  <c r="S309" i="1"/>
  <c r="S307" i="1"/>
  <c r="S303" i="1"/>
  <c r="S302" i="1"/>
  <c r="S301" i="1"/>
  <c r="S299" i="1"/>
  <c r="S296" i="1"/>
  <c r="S295" i="1"/>
  <c r="S294" i="1"/>
  <c r="S291" i="1"/>
  <c r="S287" i="1"/>
  <c r="S286" i="1"/>
  <c r="S285" i="1"/>
  <c r="S283" i="1"/>
  <c r="S280" i="1"/>
  <c r="S279" i="1"/>
  <c r="S278" i="1"/>
  <c r="S277" i="1"/>
  <c r="S275" i="1"/>
  <c r="S271" i="1"/>
  <c r="S270" i="1"/>
  <c r="S269" i="1"/>
  <c r="S267" i="1"/>
  <c r="S264" i="1"/>
  <c r="S263" i="1"/>
  <c r="S262" i="1"/>
  <c r="S259" i="1"/>
  <c r="S255" i="1"/>
  <c r="S254" i="1"/>
  <c r="S253" i="1"/>
  <c r="S251" i="1"/>
  <c r="S248" i="1"/>
  <c r="S247" i="1"/>
  <c r="S246" i="1"/>
  <c r="S245" i="1"/>
  <c r="S243" i="1"/>
  <c r="S239" i="1"/>
  <c r="S238" i="1"/>
  <c r="S237" i="1"/>
  <c r="S235" i="1"/>
  <c r="S232" i="1"/>
  <c r="S231" i="1"/>
  <c r="S230" i="1"/>
  <c r="S227" i="1"/>
  <c r="S223" i="1"/>
  <c r="S222" i="1"/>
  <c r="S221" i="1"/>
  <c r="S219" i="1"/>
  <c r="S216" i="1"/>
  <c r="S215" i="1"/>
  <c r="S214" i="1"/>
  <c r="S213" i="1"/>
  <c r="S211" i="1"/>
  <c r="S207" i="1"/>
  <c r="S206" i="1"/>
  <c r="S205" i="1"/>
  <c r="S203" i="1"/>
  <c r="S200" i="1"/>
  <c r="S199" i="1"/>
  <c r="S198" i="1"/>
  <c r="S195" i="1"/>
  <c r="S191" i="1"/>
  <c r="S190" i="1"/>
  <c r="S189" i="1"/>
  <c r="S187" i="1"/>
  <c r="S184" i="1"/>
  <c r="S183" i="1"/>
  <c r="S182" i="1"/>
  <c r="S181" i="1"/>
  <c r="S179" i="1"/>
  <c r="S175" i="1"/>
  <c r="S174" i="1"/>
  <c r="S173" i="1"/>
  <c r="S171" i="1"/>
  <c r="S168" i="1"/>
  <c r="S167" i="1"/>
  <c r="S166" i="1"/>
  <c r="S163" i="1"/>
  <c r="S159" i="1"/>
  <c r="S158" i="1"/>
  <c r="S157" i="1"/>
  <c r="S155" i="1"/>
  <c r="S152" i="1"/>
  <c r="S151" i="1"/>
  <c r="S150" i="1"/>
  <c r="S149" i="1"/>
  <c r="S147" i="1"/>
  <c r="S143" i="1"/>
  <c r="S142" i="1"/>
  <c r="S141" i="1"/>
  <c r="S139" i="1"/>
  <c r="S136" i="1"/>
  <c r="S135" i="1"/>
  <c r="S134" i="1"/>
  <c r="S131" i="1"/>
  <c r="S127" i="1"/>
  <c r="S126" i="1"/>
  <c r="S125" i="1"/>
  <c r="S123" i="1"/>
  <c r="S120" i="1"/>
  <c r="S119" i="1"/>
  <c r="S118" i="1"/>
  <c r="S117" i="1"/>
  <c r="S115" i="1"/>
  <c r="S111" i="1"/>
  <c r="S110" i="1"/>
  <c r="S109" i="1"/>
  <c r="S107" i="1"/>
  <c r="S104" i="1"/>
  <c r="S103" i="1"/>
  <c r="S102" i="1"/>
  <c r="S99" i="1"/>
  <c r="S95" i="1"/>
  <c r="S94" i="1"/>
  <c r="S93" i="1"/>
  <c r="S91" i="1"/>
  <c r="S88" i="1"/>
  <c r="S87" i="1"/>
  <c r="S86" i="1"/>
  <c r="S85" i="1"/>
  <c r="S83" i="1"/>
  <c r="S79" i="1"/>
  <c r="S78" i="1"/>
  <c r="S77" i="1"/>
  <c r="S75" i="1"/>
  <c r="S72" i="1"/>
  <c r="S71" i="1"/>
  <c r="S70" i="1"/>
  <c r="S67" i="1"/>
  <c r="S63" i="1"/>
  <c r="S62" i="1"/>
  <c r="S61" i="1"/>
  <c r="S59" i="1"/>
  <c r="S56" i="1"/>
  <c r="S55" i="1"/>
  <c r="S54" i="1"/>
  <c r="S53" i="1"/>
  <c r="S51" i="1"/>
  <c r="S47" i="1"/>
  <c r="S46" i="1"/>
  <c r="S45" i="1"/>
  <c r="S43" i="1"/>
  <c r="S40" i="1"/>
  <c r="S39" i="1"/>
  <c r="S38" i="1"/>
  <c r="S35" i="1"/>
  <c r="S31" i="1"/>
  <c r="S30" i="1"/>
  <c r="S28" i="1"/>
  <c r="S27" i="1"/>
</calcChain>
</file>

<file path=xl/sharedStrings.xml><?xml version="1.0" encoding="utf-8"?>
<sst xmlns="http://schemas.openxmlformats.org/spreadsheetml/2006/main" count="2094" uniqueCount="232">
  <si>
    <t>Processor ID</t>
  </si>
  <si>
    <t>Processor Name</t>
  </si>
  <si>
    <t>Report Month</t>
  </si>
  <si>
    <t>Report Year</t>
  </si>
  <si>
    <t>State</t>
  </si>
  <si>
    <t>COOP</t>
  </si>
  <si>
    <t>USDA Material</t>
  </si>
  <si>
    <t>Monthly Beginning Inventory</t>
  </si>
  <si>
    <t>Received this Month</t>
  </si>
  <si>
    <t>Received YTD</t>
  </si>
  <si>
    <t>Used/Reduced this Month</t>
  </si>
  <si>
    <t>Used/Reduced YTD</t>
  </si>
  <si>
    <t>Transfers +/- this Month</t>
  </si>
  <si>
    <t>Transfers +/- YTD</t>
  </si>
  <si>
    <t>Adjustments +/- this Month</t>
  </si>
  <si>
    <t>Adjustments +/- YTD</t>
  </si>
  <si>
    <t>Monthly Ending Inventory</t>
  </si>
  <si>
    <t>Received Date</t>
  </si>
  <si>
    <t>Received LBS</t>
  </si>
  <si>
    <t>LBS</t>
  </si>
  <si>
    <t>USDA Transaction ID*</t>
  </si>
  <si>
    <t>Recipient Agency Number</t>
  </si>
  <si>
    <t>Recipient Agency Name</t>
  </si>
  <si>
    <t>Product Name</t>
  </si>
  <si>
    <t>EPDS DF</t>
  </si>
  <si>
    <t>Case Qty</t>
  </si>
  <si>
    <t>Used LBS</t>
  </si>
  <si>
    <t>Memo</t>
  </si>
  <si>
    <t>Prior SY Used/ Reduced YTD</t>
  </si>
  <si>
    <t>Prior SY Avg Monthly Usage (AMU)</t>
  </si>
  <si>
    <t>Carry Over Inventory</t>
  </si>
  <si>
    <t xml:space="preserve"> Months on Hand (MOH)</t>
  </si>
  <si>
    <t>Submission of this report confirms that the Processor has compiled and reviewed all the reports and certifies that the above balances are correct to the best of their knowledge.</t>
  </si>
  <si>
    <t>SDA Monthly Performance Report</t>
  </si>
  <si>
    <t>SO Number</t>
  </si>
  <si>
    <t xml:space="preserve">Product Number </t>
  </si>
  <si>
    <t>Type (ADJ/TFR/CNV)</t>
  </si>
  <si>
    <t>11</t>
  </si>
  <si>
    <t>110227</t>
  </si>
  <si>
    <t>2018</t>
  </si>
  <si>
    <t>TFR</t>
  </si>
  <si>
    <t>Allentown School District</t>
  </si>
  <si>
    <t>Centennial S.D.</t>
  </si>
  <si>
    <t>Conestoga Valley SD</t>
  </si>
  <si>
    <t>Conewago Valley S.D.</t>
  </si>
  <si>
    <t>Connellsville Area School District</t>
  </si>
  <si>
    <t>Cumberland Valley S.D.</t>
  </si>
  <si>
    <t>Eastern Lancaster County Sch D</t>
  </si>
  <si>
    <t>Eastern York School District</t>
  </si>
  <si>
    <t>Exeter Township School Dist</t>
  </si>
  <si>
    <t>Hanover Public S.D.</t>
  </si>
  <si>
    <t>Hatboro-Horsham School District</t>
  </si>
  <si>
    <t>Loyalsock Twp. S.D.</t>
  </si>
  <si>
    <t>Maritime Academy Charter School</t>
  </si>
  <si>
    <t>Mastery Cs - Smedley Elementary</t>
  </si>
  <si>
    <t>Muhlenberg School District</t>
  </si>
  <si>
    <t>Norristown S.D.</t>
  </si>
  <si>
    <t>Northwood Academy Charter School</t>
  </si>
  <si>
    <t>Quaker Valley School District</t>
  </si>
  <si>
    <t>Souderton Area School District</t>
  </si>
  <si>
    <t>Trinity Area School District</t>
  </si>
  <si>
    <t>Wyoming Area S.D.</t>
  </si>
  <si>
    <t>110242</t>
  </si>
  <si>
    <t>5000440413-100</t>
  </si>
  <si>
    <t>5000440413-200</t>
  </si>
  <si>
    <t>5000440415-100</t>
  </si>
  <si>
    <t>Alachua County Schools</t>
  </si>
  <si>
    <t>Bradford County Schools</t>
  </si>
  <si>
    <t>Brevard County Schools</t>
  </si>
  <si>
    <t>Broward County Schools</t>
  </si>
  <si>
    <t>Clay County School Food Service</t>
  </si>
  <si>
    <t>Collier County Schools</t>
  </si>
  <si>
    <t>Columbia County Schools</t>
  </si>
  <si>
    <t>Duval County Schools</t>
  </si>
  <si>
    <t>Gilchrist County Schools</t>
  </si>
  <si>
    <t>Hardee County Schools</t>
  </si>
  <si>
    <t>Hillsborough County Schools</t>
  </si>
  <si>
    <t>Indian River County Schools</t>
  </si>
  <si>
    <t>Lake County Schools</t>
  </si>
  <si>
    <t>Lee County Schools</t>
  </si>
  <si>
    <t>Manatee County Schools</t>
  </si>
  <si>
    <t>Marion County Schools</t>
  </si>
  <si>
    <t>Martin County Schools</t>
  </si>
  <si>
    <t>Miami-Dade County Schools</t>
  </si>
  <si>
    <t>Orange County Schools</t>
  </si>
  <si>
    <t>Pinellas County Schools</t>
  </si>
  <si>
    <t>Putnam County Schools</t>
  </si>
  <si>
    <t>Sarasota County Schools</t>
  </si>
  <si>
    <t>Suwannee County Schools</t>
  </si>
  <si>
    <t>Union County Schools</t>
  </si>
  <si>
    <t>William Monroe Rowlett Academy</t>
  </si>
  <si>
    <t>Beach County Schools</t>
  </si>
  <si>
    <t>SCO County Schools</t>
  </si>
  <si>
    <t>SDA</t>
  </si>
  <si>
    <t xml:space="preserve">Processing Co. </t>
  </si>
  <si>
    <t>1112-0000</t>
  </si>
  <si>
    <t>Processing Co.</t>
  </si>
  <si>
    <t>SDA to SDA: TFR Approved by SDAs - 11/17/2018</t>
  </si>
  <si>
    <t>Redland Academy</t>
  </si>
  <si>
    <t>WG Macaroni and Cheese</t>
  </si>
  <si>
    <t>RF Cheddar Cheese Slices 4/5#</t>
  </si>
  <si>
    <t>Cheddar Cheese Sauce</t>
  </si>
  <si>
    <t>RF RS WG Macaroni and Cheese</t>
  </si>
  <si>
    <t>RF WG Macaroni and Cheese</t>
  </si>
  <si>
    <t>RF Cheddar Cheese Shred 4/5#</t>
  </si>
  <si>
    <t>Classic Mashed Potatoes</t>
  </si>
  <si>
    <t>Buttery Mashed Potatoes</t>
  </si>
  <si>
    <t>Au Gratin Potatoes</t>
  </si>
  <si>
    <t>No Salt Added Instant Potatoes</t>
  </si>
  <si>
    <t>Cheddar Sauce Cups</t>
  </si>
  <si>
    <t>Cheddar Cheese 1/2" Dice</t>
  </si>
  <si>
    <t>Cheddar Cheese Sticks</t>
  </si>
  <si>
    <t>Pepper Jack Sticks</t>
  </si>
  <si>
    <t>Process American Cheese Slices 6/5#</t>
  </si>
  <si>
    <t>RF Pepper Jack Sticks</t>
  </si>
  <si>
    <t>RF Macaroni and Cheese</t>
  </si>
  <si>
    <t>Macaroni and Cheese</t>
  </si>
  <si>
    <t>RS WG Macaroni and Cheese</t>
  </si>
  <si>
    <t>Toasted Cheese Sandwich</t>
  </si>
  <si>
    <t>Toasted American Cheese Sandwich</t>
  </si>
  <si>
    <t>Extra Creamy WG Macaroni and Cheese</t>
  </si>
  <si>
    <t>RS WG Extra Creamy WG Macaroni and Cheese</t>
  </si>
  <si>
    <t>Ranch Mashed Potatoes</t>
  </si>
  <si>
    <t>Cheddar Cheese Mashed Potatoes</t>
  </si>
  <si>
    <t>Garlic Mashed Potatoes</t>
  </si>
  <si>
    <t>Mucho Jalapeno Cheese Sauce</t>
  </si>
  <si>
    <t>Sour Cream and Chive Mashed Potatoes</t>
  </si>
  <si>
    <t>100103D</t>
  </si>
  <si>
    <t>100103W</t>
  </si>
  <si>
    <t>1112-000</t>
  </si>
  <si>
    <t>5000440218-400</t>
  </si>
  <si>
    <t>5000440218-100</t>
  </si>
  <si>
    <t>5000440218-200</t>
  </si>
  <si>
    <t>5000440218-300</t>
  </si>
  <si>
    <t>WG Breaded Breast Filet</t>
  </si>
  <si>
    <t>WG Chicken Patty</t>
  </si>
  <si>
    <t>WG Spicy Breaded Breast Filet</t>
  </si>
  <si>
    <t>WG Breaded White Meat Chunk</t>
  </si>
  <si>
    <t>WG Chicken Nugget</t>
  </si>
  <si>
    <t>USDA-FNS-FDD June 2019</t>
  </si>
  <si>
    <r>
      <t xml:space="preserve">Review all data </t>
    </r>
    <r>
      <rPr>
        <b/>
        <sz val="16"/>
        <rFont val="Calibri"/>
        <family val="2"/>
      </rPr>
      <t>and formulas for accuracy. Include explanation of any irregularities in the data.</t>
    </r>
  </si>
  <si>
    <r>
      <t xml:space="preserve">Review the </t>
    </r>
    <r>
      <rPr>
        <b/>
        <sz val="16"/>
        <rFont val="Calibri"/>
        <family val="2"/>
      </rPr>
      <t>MPR:</t>
    </r>
  </si>
  <si>
    <t>Used LBS: Total of USDA Material used (EPDS DF X Case Qty)</t>
  </si>
  <si>
    <t>Column N</t>
  </si>
  <si>
    <t>Case Qty: Total cases delivered</t>
  </si>
  <si>
    <t>Column M</t>
  </si>
  <si>
    <t>EPDS DF: Amount of approved USDA Foods drawdown per case</t>
  </si>
  <si>
    <t>Column L</t>
  </si>
  <si>
    <t>USDA Material: Enter the WBSCM Material Code for the USDA Food being reported.  Report all material codes processed on the same form. WHOLE BIRD PROCESSORS SEE POULTRY TAB FOR ADDITIONAL INSTRUCTIONS</t>
  </si>
  <si>
    <t>Column K</t>
  </si>
  <si>
    <t>Product Name: Processors product name</t>
  </si>
  <si>
    <t>Column J</t>
  </si>
  <si>
    <t>Product Number: Processors product number</t>
  </si>
  <si>
    <t>Column I</t>
  </si>
  <si>
    <t>Column H</t>
  </si>
  <si>
    <t>Column G</t>
  </si>
  <si>
    <t>COOP: List COOP name if applicable</t>
  </si>
  <si>
    <t>Column F</t>
  </si>
  <si>
    <r>
      <t>State: Enter the two letter state code for</t>
    </r>
    <r>
      <rPr>
        <sz val="12"/>
        <rFont val="Calibri"/>
        <family val="2"/>
      </rPr>
      <t xml:space="preserve"> the data being reported. Blank lines should not be used to separate any of the data.  </t>
    </r>
  </si>
  <si>
    <t>Column E</t>
  </si>
  <si>
    <t xml:space="preserve">Report Year: Enter the year being reported in YYYY format. </t>
  </si>
  <si>
    <t>Column D</t>
  </si>
  <si>
    <t>Report Month: Enter the month being reported in MM number format. Reports are due no more than 30 days after the month being reported.</t>
  </si>
  <si>
    <t>Column C</t>
  </si>
  <si>
    <r>
      <rPr>
        <sz val="12"/>
        <rFont val="Calibri"/>
        <family val="2"/>
      </rPr>
      <t>Processor Name: Enter the company's name holding the National Processing Agreement.</t>
    </r>
  </si>
  <si>
    <t>Column B</t>
  </si>
  <si>
    <r>
      <t>Processor ID</t>
    </r>
    <r>
      <rPr>
        <sz val="12"/>
        <rFont val="Calibri"/>
        <family val="2"/>
      </rPr>
      <t xml:space="preserve">: Enter the company's NPA Account Number </t>
    </r>
  </si>
  <si>
    <t>Column A</t>
  </si>
  <si>
    <t>Detailed Product USAGE (Part B) Tab</t>
  </si>
  <si>
    <t xml:space="preserve">USDA Transaction ID:  Leave Blank. This is for future use. </t>
  </si>
  <si>
    <t>Memo:  List transaction reason</t>
  </si>
  <si>
    <t>LBS: List the quantity in pounds for this transaction. Indicate a negative transfer, adjustment or conversion with a "-" minus sign. WHOLE BIRD PROCESSORS SEE POULTRY TAB FOR ADDITIONAL INSTRUCTIONS</t>
  </si>
  <si>
    <r>
      <t>Type</t>
    </r>
    <r>
      <rPr>
        <sz val="12"/>
        <rFont val="Calibri"/>
        <family val="2"/>
      </rPr>
      <t xml:space="preserve"> (ADJ/TFR/CNV): List Adjustment, Transfer or Conversion. WHOLE BIRD PROCESSORS SEE POULTRY TAB FOR ADDITIONAL INSTRUCTIONS</t>
    </r>
  </si>
  <si>
    <r>
      <t>State: Enter the two letter state code for</t>
    </r>
    <r>
      <rPr>
        <sz val="12"/>
        <rFont val="Calibri"/>
        <family val="2"/>
      </rPr>
      <t xml:space="preserve"> the data being reported.  Blank lines should not be used to separate any of the data.  </t>
    </r>
  </si>
  <si>
    <t>Adjustments, Transfers, Conversions (ADJ TRF CNV) Tab</t>
  </si>
  <si>
    <r>
      <t>Received</t>
    </r>
    <r>
      <rPr>
        <sz val="12"/>
        <rFont val="Calibri"/>
        <family val="2"/>
      </rPr>
      <t xml:space="preserve"> LBS: Quantity of pounds received. WHOLE BIRD PROCESSORS SEE POULTRY TAB FOR ADDITIONAL INSTRUCTIONS</t>
    </r>
  </si>
  <si>
    <r>
      <t>Receive</t>
    </r>
    <r>
      <rPr>
        <sz val="12"/>
        <rFont val="Calibri"/>
        <family val="2"/>
      </rPr>
      <t>d Date: Date Sales Order was physically received and entered into WBSCM. WHOLE BIRD PROCESSORS SEE POULTRY TAB FOR ADDITIONAL INSTRUCTIONS</t>
    </r>
  </si>
  <si>
    <t>SO Number: Enter the WBSCM Sales Order Number, including line item number</t>
  </si>
  <si>
    <t xml:space="preserve">Sales Order (SO)Received Tab </t>
  </si>
  <si>
    <t xml:space="preserve">Prior SY Avg Monthly Usage (AMU):  No action needed.  Column is locked with a formula. </t>
  </si>
  <si>
    <t>Column U</t>
  </si>
  <si>
    <t>Used/Reduced YTD June 2019:  Copy Column K (Used/Reduced YTD) data from June MPR and paste into Column Q of this template.</t>
  </si>
  <si>
    <t>Column T</t>
  </si>
  <si>
    <r>
      <t xml:space="preserve">Current Inventory Months on Hand (MOH):  No action needed. Column is locked with a formula. Numbers will turn </t>
    </r>
    <r>
      <rPr>
        <b/>
        <sz val="12"/>
        <rFont val="Calibri"/>
        <family val="2"/>
        <scheme val="minor"/>
      </rPr>
      <t>RED</t>
    </r>
    <r>
      <rPr>
        <sz val="12"/>
        <rFont val="Calibri"/>
        <family val="2"/>
        <scheme val="minor"/>
      </rPr>
      <t xml:space="preserve"> if MOH is over 6 months or inventory is in the negative.</t>
    </r>
  </si>
  <si>
    <t>Column S</t>
  </si>
  <si>
    <t>Note: Inventory that exceeds 6 months on hand requires a waiver from the SDA to the processor prior to receipt.</t>
  </si>
  <si>
    <r>
      <t xml:space="preserve">Monthly Ending Inventory: Enter the pounds of </t>
    </r>
    <r>
      <rPr>
        <sz val="12"/>
        <rFont val="Calibri"/>
        <family val="2"/>
      </rPr>
      <t>USDA Foods that were in inventory at the end of the month being reported.  This number must equal the Beginning Inventory + Received This Month - Used/Reduced This Month + Transfers This Month + Adjustments This Month.</t>
    </r>
  </si>
  <si>
    <t>Column R</t>
  </si>
  <si>
    <t xml:space="preserve">Adjustments YTD: Enter pounds of USDA Food adjustments made during the current school year through the month being reported by adding the pounds adjusted this month to the YTD total from the preceding month. </t>
  </si>
  <si>
    <t xml:space="preserve">Column Q </t>
  </si>
  <si>
    <t>Adjustments +/- this Month: Enter pounds of USDA Food adjusted, to include conversions, during the month being reported.  Indicate a negative adjustment or conversion with a "-" minus sign, to ensure inventory balances are calculated correctly. Include, on the Transfers &amp; Adjustments tab, a complete explanation of the adjustment(s). WHOLE BIRD PROCESSORS SEE POULTRY TAB FOR ADDITIONAL INSTRUCTIONS</t>
  </si>
  <si>
    <t>Column P</t>
  </si>
  <si>
    <r>
      <t xml:space="preserve">Transfers +/- YTD: Enter the total pounds of </t>
    </r>
    <r>
      <rPr>
        <sz val="12"/>
        <rFont val="Calibri"/>
        <family val="2"/>
      </rPr>
      <t xml:space="preserve">USDA Foods that were transferred in and/or transferred out during the current school year through the month being reported by adding the pounds transferred this month to the YTD total from the preceding month. </t>
    </r>
  </si>
  <si>
    <t>Column O</t>
  </si>
  <si>
    <r>
      <t>Transfer +/-</t>
    </r>
    <r>
      <rPr>
        <sz val="12"/>
        <rFont val="Calibri"/>
        <family val="2"/>
      </rPr>
      <t xml:space="preserve"> this Month: Enter the pounds of USDA Foods for any transfers in/or transfers out during the month being reported.  Indicate a transfer out with a "-" minus sign, to ensure inventory balances are calculated correctly. Include, on the Transfers &amp; Adjustments tab, a complete explanation of the transfer(s). WHOLE BIRD PROCESSORS SEE POULTRY TAB FOR ADDITIONAL INSTRUCTIONS</t>
    </r>
  </si>
  <si>
    <t>Used/Reduced YTD: Enter the total pounds of USDA Food that were processed during the current school year through the month being reported by adding the pounds processed in the current month to the YTD total from the prior month.</t>
  </si>
  <si>
    <r>
      <t xml:space="preserve">Used/Reduced this Month: </t>
    </r>
    <r>
      <rPr>
        <sz val="12"/>
        <rFont val="Calibri"/>
        <family val="2"/>
      </rPr>
      <t>Enter the pounds of USDA Foods that were used during the month being reported. WHOLE BIRD PROCESSORS SEE POULTRY TAB FOR ADDITIONAL INSTRUCTIONS</t>
    </r>
  </si>
  <si>
    <r>
      <t xml:space="preserve">Received YTD: Enter the Total pounds of </t>
    </r>
    <r>
      <rPr>
        <sz val="12"/>
        <rFont val="Calibri"/>
        <family val="2"/>
      </rPr>
      <t xml:space="preserve">USDA Foods received during the current school year through the month being reported by adding the pounds received this month to the YTD total from the preceding month. </t>
    </r>
  </si>
  <si>
    <t>Received this Month: Enter the pounds of USDA Food that were received during the month being reported extended by two decimal points.  WHOLE BIRD PROCESSORS SEE POULTRY TAB FOR ADDITIONAL INSTRUCTIONS</t>
  </si>
  <si>
    <r>
      <t xml:space="preserve">Monthly Beginning Inventory: Enter the pounds of </t>
    </r>
    <r>
      <rPr>
        <sz val="12"/>
        <rFont val="Calibri"/>
        <family val="2"/>
      </rPr>
      <t>USDA Food that were in inventory at the beginning of the month being reported extended by two decimal points. This number must be identical to the should be identical to the ending inventory reported in the prior month.</t>
    </r>
  </si>
  <si>
    <t xml:space="preserve">Carry Over Inventory: input carry over inventory from prior School Year. </t>
  </si>
  <si>
    <t>National MPR Summary Tab</t>
  </si>
  <si>
    <t>Processor Name-Month-Year</t>
  </si>
  <si>
    <t xml:space="preserve">Email Subject: </t>
  </si>
  <si>
    <t xml:space="preserve">File Naming Convention:  </t>
  </si>
  <si>
    <r>
      <t>Email the report NLT 30 days after the reporting month as an attachment</t>
    </r>
    <r>
      <rPr>
        <b/>
        <sz val="12"/>
        <rFont val="Calibri"/>
        <family val="2"/>
      </rPr>
      <t>, to respective State Distributing Agency.  Include the processor name and your contact information in the email.</t>
    </r>
  </si>
  <si>
    <r>
      <t>Submission</t>
    </r>
    <r>
      <rPr>
        <b/>
        <sz val="12"/>
        <rFont val="Calibri"/>
        <family val="2"/>
      </rPr>
      <t>:</t>
    </r>
  </si>
  <si>
    <r>
      <t xml:space="preserve">Review all data </t>
    </r>
    <r>
      <rPr>
        <b/>
        <sz val="12"/>
        <rFont val="Calibri"/>
        <family val="2"/>
      </rPr>
      <t>and formulas for accuracy. Include explanation of any irregularities in the data.</t>
    </r>
  </si>
  <si>
    <r>
      <t xml:space="preserve">Review the </t>
    </r>
    <r>
      <rPr>
        <b/>
        <sz val="12"/>
        <rFont val="Calibri"/>
        <family val="2"/>
      </rPr>
      <t>MPR:</t>
    </r>
  </si>
  <si>
    <t>Follow the instructions below for each column to set up your master MPR template. This will only need to occur one time for the first MPR submitted for the school year.</t>
  </si>
  <si>
    <t>INSTRUCTIONS FOR COMPLETING THE STATE DISTRIBUTING AGENCY MONTHLY PERFORMANCE REPORT</t>
  </si>
  <si>
    <t xml:space="preserve">Product number, name &amp; USDA Material: If a product contains both white and dark poultry, it will need to be listed twice so the white and dark can be broken out by material number. </t>
  </si>
  <si>
    <t xml:space="preserve">Columns I - N </t>
  </si>
  <si>
    <t xml:space="preserve">LBS: List the quantity in number of pounds for this transaction for White and Dark separately, indicating a "-" minus sign for product being removed from inventory records. </t>
  </si>
  <si>
    <t>Type (ADJ/TFR/CNV): List the type, Adjustment, Transfer or Conversion, for White and Dark separately.</t>
  </si>
  <si>
    <t>100124D TURKEY CHILLED -BULK Dark</t>
  </si>
  <si>
    <t>100124W TURKEY CHILLED -BULK White</t>
  </si>
  <si>
    <t>100103D CHICKEN LARGE CHILLED -BULK Dark</t>
  </si>
  <si>
    <t>100103W  CHICKEN LARGE CHILLED -BULK White</t>
  </si>
  <si>
    <t>100100D CHICKEN SMALL CHILLED -BULK Dark</t>
  </si>
  <si>
    <t>100100W CHICKEN SMALL CHILLED -BULK White</t>
  </si>
  <si>
    <r>
      <t>USDA Material: Add a W and a D on</t>
    </r>
    <r>
      <rPr>
        <strike/>
        <sz val="12"/>
        <rFont val="Calibri"/>
        <family val="2"/>
        <scheme val="minor"/>
      </rPr>
      <t xml:space="preserve"> </t>
    </r>
    <r>
      <rPr>
        <sz val="12"/>
        <rFont val="Calibri"/>
        <family val="2"/>
        <scheme val="minor"/>
      </rPr>
      <t>to the following material numbers that apply to your company for each state as shown in the examples below:</t>
    </r>
  </si>
  <si>
    <t>Received Pounds:  In accordance with on your approved replacement plan, enter the quantity in pounds received for White and Dark separately.</t>
  </si>
  <si>
    <t xml:space="preserve">Received Date: List Date Received in WBSCM for White &amp; Dark separately. </t>
  </si>
  <si>
    <t>SO Number: List the Sales Order number, under which the USDA Material on the Sales Order was received, for White and Dark separately</t>
  </si>
  <si>
    <t>Adjustments +/- this Month: Enter the pounds of commodity, by White and Dark, for any adjustments in/or adjustments out during the month being reported.</t>
  </si>
  <si>
    <t>Transfers +/- this Month: Enter the pounds of USDA Food by White and Dark, for any transfers in/or transfers out during the month being reported.</t>
  </si>
  <si>
    <t xml:space="preserve">Used/Reduced this Month: In accordance with your approved end product data schedules, enter the correct poundage used in that month by White and Dark </t>
  </si>
  <si>
    <t xml:space="preserve">Received this Month: In accordance with your approved replacement plan, enter the correct poundage quantity of pounds received by White and Dark </t>
  </si>
  <si>
    <t>USDA Material: Add a W and a D on to the following material numbers that apply to your company for each state:</t>
  </si>
  <si>
    <t>MPR Summary Tab</t>
  </si>
  <si>
    <t>INSTRUCTIONS FOR WHOLE BIRD POULTRY PROCESSORS COMPLETING THE STATE DISTRIBUTING AGENCY MONTHLY PERFORMANCE REPORT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</si>
</sst>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0.00_);[Red]\(0.00\)"/>
    <numFmt numFmtId="165" formatCode="0_);[Red]\(0\)"/>
    <numFmt numFmtId="166" formatCode="00"/>
    <numFmt numFmtId="167" formatCode="mm/dd/yy;@"/>
    <numFmt numFmtId="168" formatCode="0.00_);\(0.00\)"/>
  </numFmts>
  <fonts count="21" x14ac:knownFonts="1">
    <font>
      <sz val="11"/>
      <color theme="1"/>
      <name val="Calibri"/>
      <family val="2"/>
      <scheme val="minor"/>
    </font>
    <font>
      <sz val="10"/>
      <name val="Arial"/>
      <family val="2"/>
    </font>
    <font>
      <b/>
      <sz val="12"/>
      <name val="Calibri"/>
      <family val="2"/>
      <scheme val="minor"/>
    </font>
    <font>
      <sz val="11"/>
      <name val="Calibri"/>
      <family val="2"/>
      <scheme val="minor"/>
    </font>
    <font>
      <b/>
      <sz val="18"/>
      <color theme="1"/>
      <name val="Calibri"/>
      <family val="2"/>
      <scheme val="minor"/>
    </font>
    <font>
      <b/>
      <sz val="11"/>
      <color theme="1"/>
      <name val="Calibri"/>
      <family val="2"/>
      <scheme val="minor"/>
    </font>
    <font>
      <b/>
      <sz val="12"/>
      <color theme="1"/>
      <name val="Calibri"/>
      <family val="2"/>
      <scheme val="minor"/>
    </font>
    <font>
      <sz val="11"/>
      <color theme="1"/>
      <name val="Calibri"/>
      <family val="2"/>
      <scheme val="minor"/>
    </font>
    <font>
      <sz val="12"/>
      <name val="Calibri"/>
      <family val="2"/>
      <scheme val="minor"/>
    </font>
    <font>
      <b/>
      <i/>
      <sz val="12"/>
      <name val="Calibri"/>
      <family val="2"/>
      <scheme val="minor"/>
    </font>
    <font>
      <b/>
      <sz val="16"/>
      <name val="Calibri"/>
      <family val="2"/>
      <scheme val="minor"/>
    </font>
    <font>
      <b/>
      <sz val="16"/>
      <name val="Calibri"/>
      <family val="2"/>
    </font>
    <font>
      <sz val="12"/>
      <name val="Calibri"/>
      <family val="2"/>
    </font>
    <font>
      <b/>
      <sz val="12"/>
      <color rgb="FF0070C0"/>
      <name val="Calibri"/>
      <family val="2"/>
      <scheme val="minor"/>
    </font>
    <font>
      <b/>
      <sz val="12"/>
      <name val="Calibri"/>
      <family val="2"/>
    </font>
    <font>
      <i/>
      <sz val="12"/>
      <name val="Calibri"/>
      <family val="2"/>
      <scheme val="minor"/>
    </font>
    <font>
      <b/>
      <sz val="12"/>
      <color rgb="FFFF0000"/>
      <name val="Calibri"/>
      <family val="2"/>
      <scheme val="minor"/>
    </font>
    <font>
      <b/>
      <i/>
      <sz val="14"/>
      <name val="Calibri"/>
      <family val="2"/>
      <scheme val="minor"/>
    </font>
    <font>
      <b/>
      <sz val="14"/>
      <name val="Calibri"/>
      <family val="2"/>
      <scheme val="minor"/>
    </font>
    <font>
      <strike/>
      <sz val="12"/>
      <name val="Calibri"/>
      <family val="2"/>
      <scheme val="minor"/>
    </font>
    <font>
      <sz val="14"/>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8" tint="0.59999389629810485"/>
        <bgColor indexed="64"/>
      </patternFill>
    </fill>
    <fill>
      <patternFill patternType="solid">
        <fgColor theme="0" tint="-4.9989318521683403E-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double">
        <color indexed="64"/>
      </bottom>
      <diagonal/>
    </border>
    <border>
      <left style="medium">
        <color indexed="64"/>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s>
  <cellStyleXfs count="3">
    <xf numFmtId="0" fontId="0" fillId="0" borderId="0"/>
    <xf numFmtId="0" fontId="1" fillId="0" borderId="0"/>
    <xf numFmtId="43" fontId="7" fillId="0" borderId="0" applyFont="0" applyFill="0" applyBorder="0" applyAlignment="0" applyProtection="0"/>
  </cellStyleXfs>
  <cellXfs count="99">
    <xf numFmtId="0" fontId="0" fillId="0" borderId="0" xfId="0"/>
    <xf numFmtId="164" fontId="0" fillId="0" borderId="0" xfId="0" applyNumberFormat="1" applyProtection="1">
      <protection locked="0"/>
    </xf>
    <xf numFmtId="1" fontId="0" fillId="0" borderId="0" xfId="0" applyNumberFormat="1" applyProtection="1">
      <protection locked="0"/>
    </xf>
    <xf numFmtId="40" fontId="0" fillId="0" borderId="0" xfId="0" applyNumberFormat="1" applyProtection="1">
      <protection locked="0"/>
    </xf>
    <xf numFmtId="40" fontId="3" fillId="0" borderId="0" xfId="0" applyNumberFormat="1" applyFont="1" applyFill="1" applyProtection="1">
      <protection locked="0"/>
    </xf>
    <xf numFmtId="40" fontId="3" fillId="0" borderId="0" xfId="0" applyNumberFormat="1" applyFont="1" applyFill="1" applyProtection="1"/>
    <xf numFmtId="0" fontId="0" fillId="0" borderId="0" xfId="0" applyProtection="1">
      <protection locked="0"/>
    </xf>
    <xf numFmtId="4" fontId="0" fillId="0" borderId="0" xfId="0" applyNumberFormat="1" applyProtection="1">
      <protection locked="0"/>
    </xf>
    <xf numFmtId="0" fontId="3" fillId="0" borderId="0" xfId="0" applyFont="1" applyFill="1" applyProtection="1">
      <protection locked="0"/>
    </xf>
    <xf numFmtId="164" fontId="6" fillId="0" borderId="0" xfId="0" applyNumberFormat="1" applyFont="1" applyAlignment="1" applyProtection="1">
      <alignment horizontal="center" vertical="center" wrapText="1"/>
    </xf>
    <xf numFmtId="40" fontId="6" fillId="0" borderId="0" xfId="0" applyNumberFormat="1" applyFont="1" applyAlignment="1" applyProtection="1">
      <alignment horizontal="center" vertical="center" wrapText="1"/>
    </xf>
    <xf numFmtId="0" fontId="6" fillId="0" borderId="0" xfId="0" applyFont="1" applyAlignment="1" applyProtection="1">
      <alignment horizontal="center" vertical="center" wrapText="1"/>
      <protection locked="0"/>
    </xf>
    <xf numFmtId="0" fontId="5" fillId="0" borderId="0" xfId="0" applyFont="1" applyAlignment="1" applyProtection="1">
      <alignment horizontal="center" wrapText="1"/>
      <protection locked="0"/>
    </xf>
    <xf numFmtId="0" fontId="6" fillId="2" borderId="1" xfId="0" applyFont="1" applyFill="1" applyBorder="1" applyAlignment="1" applyProtection="1">
      <alignment horizontal="center" vertical="center" wrapText="1"/>
      <protection locked="0"/>
    </xf>
    <xf numFmtId="166" fontId="6" fillId="2" borderId="1" xfId="0" applyNumberFormat="1" applyFont="1" applyFill="1" applyBorder="1" applyAlignment="1" applyProtection="1">
      <alignment horizontal="center" vertical="center" wrapText="1"/>
      <protection locked="0"/>
    </xf>
    <xf numFmtId="1" fontId="6" fillId="2" borderId="1" xfId="0" applyNumberFormat="1" applyFont="1" applyFill="1" applyBorder="1" applyAlignment="1" applyProtection="1">
      <alignment horizontal="center" vertical="center" wrapText="1"/>
      <protection locked="0"/>
    </xf>
    <xf numFmtId="40" fontId="6" fillId="2" borderId="1" xfId="0" applyNumberFormat="1" applyFont="1" applyFill="1" applyBorder="1" applyAlignment="1" applyProtection="1">
      <alignment horizontal="center" vertical="center" wrapText="1"/>
      <protection locked="0"/>
    </xf>
    <xf numFmtId="0" fontId="2" fillId="2" borderId="1" xfId="0" applyFont="1" applyFill="1" applyBorder="1" applyAlignment="1" applyProtection="1">
      <alignment horizontal="center" vertical="center" wrapText="1"/>
      <protection locked="0"/>
    </xf>
    <xf numFmtId="2" fontId="6" fillId="2" borderId="1" xfId="0" applyNumberFormat="1" applyFont="1" applyFill="1" applyBorder="1" applyAlignment="1" applyProtection="1">
      <alignment horizontal="center" vertical="center" wrapText="1"/>
      <protection locked="0"/>
    </xf>
    <xf numFmtId="167" fontId="6" fillId="2" borderId="1" xfId="0" applyNumberFormat="1" applyFont="1" applyFill="1" applyBorder="1" applyAlignment="1" applyProtection="1">
      <alignment horizontal="center" vertical="center" wrapText="1"/>
      <protection locked="0"/>
    </xf>
    <xf numFmtId="4" fontId="6" fillId="2" borderId="1" xfId="0" applyNumberFormat="1" applyFont="1" applyFill="1" applyBorder="1" applyAlignment="1" applyProtection="1">
      <alignment horizontal="center" vertical="center" wrapText="1"/>
      <protection locked="0"/>
    </xf>
    <xf numFmtId="164" fontId="6" fillId="2" borderId="1" xfId="0" applyNumberFormat="1" applyFont="1" applyFill="1" applyBorder="1" applyAlignment="1" applyProtection="1">
      <alignment horizontal="center" vertical="center" wrapText="1"/>
    </xf>
    <xf numFmtId="166" fontId="6" fillId="2" borderId="1" xfId="0" applyNumberFormat="1" applyFont="1" applyFill="1" applyBorder="1" applyAlignment="1" applyProtection="1">
      <alignment horizontal="center" vertical="center" wrapText="1"/>
    </xf>
    <xf numFmtId="1" fontId="6" fillId="2" borderId="1" xfId="0" applyNumberFormat="1" applyFont="1" applyFill="1" applyBorder="1" applyAlignment="1" applyProtection="1">
      <alignment horizontal="center" vertical="center" wrapText="1"/>
    </xf>
    <xf numFmtId="165" fontId="6" fillId="2" borderId="1" xfId="0" applyNumberFormat="1" applyFont="1" applyFill="1" applyBorder="1" applyAlignment="1" applyProtection="1">
      <alignment horizontal="center" vertical="center" wrapText="1"/>
    </xf>
    <xf numFmtId="40" fontId="2" fillId="2" borderId="1" xfId="0" applyNumberFormat="1" applyFont="1" applyFill="1" applyBorder="1" applyAlignment="1" applyProtection="1">
      <alignment horizontal="center" vertical="center" wrapText="1"/>
    </xf>
    <xf numFmtId="43" fontId="6" fillId="2" borderId="1" xfId="2" applyFont="1" applyFill="1" applyBorder="1" applyAlignment="1" applyProtection="1">
      <alignment horizontal="center" vertical="center" wrapText="1"/>
      <protection locked="0"/>
    </xf>
    <xf numFmtId="43" fontId="0" fillId="0" borderId="0" xfId="2" applyFont="1"/>
    <xf numFmtId="43" fontId="0" fillId="0" borderId="0" xfId="2" applyFont="1" applyProtection="1">
      <protection locked="0"/>
    </xf>
    <xf numFmtId="43" fontId="6" fillId="2" borderId="1" xfId="2" applyFont="1" applyFill="1" applyBorder="1" applyAlignment="1" applyProtection="1">
      <alignment horizontal="center" vertical="center" wrapText="1"/>
    </xf>
    <xf numFmtId="0" fontId="3" fillId="0" borderId="0" xfId="0" applyFont="1"/>
    <xf numFmtId="0" fontId="0" fillId="0" borderId="0" xfId="0" applyAlignment="1">
      <alignment horizontal="center"/>
    </xf>
    <xf numFmtId="166" fontId="0" fillId="0" borderId="0" xfId="0" applyNumberFormat="1" applyAlignment="1" applyProtection="1">
      <alignment horizontal="center"/>
      <protection locked="0"/>
    </xf>
    <xf numFmtId="1" fontId="0" fillId="0" borderId="0" xfId="0" applyNumberFormat="1" applyAlignment="1" applyProtection="1">
      <alignment horizontal="center"/>
      <protection locked="0"/>
    </xf>
    <xf numFmtId="0" fontId="0" fillId="0" borderId="0" xfId="0" applyAlignment="1" applyProtection="1">
      <alignment horizontal="center"/>
      <protection locked="0"/>
    </xf>
    <xf numFmtId="0" fontId="3" fillId="0" borderId="0" xfId="0" applyFont="1" applyAlignment="1">
      <alignment horizontal="center"/>
    </xf>
    <xf numFmtId="2" fontId="0" fillId="0" borderId="0" xfId="0" applyNumberFormat="1" applyAlignment="1" applyProtection="1">
      <alignment horizontal="center"/>
      <protection locked="0"/>
    </xf>
    <xf numFmtId="43" fontId="0" fillId="0" borderId="0" xfId="0" applyNumberFormat="1" applyProtection="1">
      <protection locked="0"/>
    </xf>
    <xf numFmtId="164" fontId="0" fillId="0" borderId="0" xfId="0" applyNumberFormat="1" applyAlignment="1" applyProtection="1">
      <alignment horizontal="center"/>
      <protection locked="0"/>
    </xf>
    <xf numFmtId="165" fontId="0" fillId="0" borderId="0" xfId="0" applyNumberFormat="1" applyAlignment="1" applyProtection="1">
      <alignment horizontal="center"/>
      <protection locked="0"/>
    </xf>
    <xf numFmtId="49" fontId="0" fillId="0" borderId="0" xfId="0" applyNumberFormat="1" applyAlignment="1">
      <alignment horizontal="center"/>
    </xf>
    <xf numFmtId="49" fontId="0" fillId="0" borderId="0" xfId="0" applyNumberFormat="1" applyAlignment="1" applyProtection="1">
      <alignment horizontal="center"/>
      <protection locked="0"/>
    </xf>
    <xf numFmtId="1" fontId="4" fillId="0" borderId="0" xfId="0" applyNumberFormat="1" applyFont="1" applyAlignment="1" applyProtection="1">
      <alignment horizontal="left"/>
      <protection locked="0"/>
    </xf>
    <xf numFmtId="1" fontId="5" fillId="0" borderId="0" xfId="0" applyNumberFormat="1" applyFont="1" applyAlignment="1" applyProtection="1">
      <alignment horizontal="left" vertical="top"/>
      <protection locked="0"/>
    </xf>
    <xf numFmtId="14" fontId="0" fillId="0" borderId="0" xfId="0" applyNumberFormat="1" applyAlignment="1">
      <alignment horizontal="center"/>
    </xf>
    <xf numFmtId="14" fontId="0" fillId="0" borderId="0" xfId="0" applyNumberFormat="1" applyAlignment="1" applyProtection="1">
      <alignment horizontal="center"/>
      <protection locked="0"/>
    </xf>
    <xf numFmtId="167" fontId="0" fillId="0" borderId="0" xfId="0" applyNumberFormat="1" applyAlignment="1" applyProtection="1">
      <alignment horizontal="center"/>
      <protection locked="0"/>
    </xf>
    <xf numFmtId="168" fontId="0" fillId="0" borderId="0" xfId="2" applyNumberFormat="1" applyFont="1"/>
    <xf numFmtId="0" fontId="8" fillId="0" borderId="0" xfId="1" applyFont="1"/>
    <xf numFmtId="0" fontId="9" fillId="0" borderId="0" xfId="1" applyFont="1"/>
    <xf numFmtId="0" fontId="8" fillId="0" borderId="0" xfId="1" applyFont="1" applyAlignment="1">
      <alignment vertical="top"/>
    </xf>
    <xf numFmtId="0" fontId="8" fillId="0" borderId="0" xfId="1" applyFont="1" applyAlignment="1">
      <alignment horizontal="right"/>
    </xf>
    <xf numFmtId="0" fontId="10" fillId="0" borderId="0" xfId="1" applyFont="1" applyAlignment="1">
      <alignment vertical="top"/>
    </xf>
    <xf numFmtId="0" fontId="10" fillId="3" borderId="0" xfId="1" applyFont="1" applyFill="1" applyAlignment="1">
      <alignment horizontal="left"/>
    </xf>
    <xf numFmtId="0" fontId="2" fillId="0" borderId="0" xfId="1" applyFont="1" applyAlignment="1">
      <alignment horizontal="center" vertical="top"/>
    </xf>
    <xf numFmtId="0" fontId="8" fillId="0" borderId="0" xfId="1" applyFont="1" applyAlignment="1">
      <alignment vertical="top" wrapText="1"/>
    </xf>
    <xf numFmtId="0" fontId="2" fillId="0" borderId="0" xfId="1" applyFont="1" applyAlignment="1">
      <alignment vertical="top"/>
    </xf>
    <xf numFmtId="0" fontId="2" fillId="3" borderId="2" xfId="1" applyFont="1" applyFill="1" applyBorder="1" applyAlignment="1">
      <alignment wrapText="1"/>
    </xf>
    <xf numFmtId="0" fontId="2" fillId="0" borderId="0" xfId="1" applyFont="1"/>
    <xf numFmtId="0" fontId="12" fillId="0" borderId="0" xfId="1" applyFont="1" applyAlignment="1">
      <alignment wrapText="1"/>
    </xf>
    <xf numFmtId="0" fontId="8" fillId="0" borderId="0" xfId="1" applyFont="1" applyAlignment="1">
      <alignment wrapText="1"/>
    </xf>
    <xf numFmtId="0" fontId="2" fillId="3" borderId="2" xfId="1" applyFont="1" applyFill="1" applyBorder="1" applyAlignment="1">
      <alignment vertical="top" wrapText="1"/>
    </xf>
    <xf numFmtId="0" fontId="8" fillId="0" borderId="3" xfId="1" applyFont="1" applyBorder="1"/>
    <xf numFmtId="0" fontId="2" fillId="0" borderId="3" xfId="1" applyFont="1" applyBorder="1" applyAlignment="1">
      <alignment horizontal="center" vertical="top"/>
    </xf>
    <xf numFmtId="0" fontId="8" fillId="0" borderId="0" xfId="1" applyFont="1" applyBorder="1"/>
    <xf numFmtId="0" fontId="2" fillId="0" borderId="0" xfId="1" applyFont="1" applyAlignment="1">
      <alignment horizontal="center" vertical="center"/>
    </xf>
    <xf numFmtId="0" fontId="2" fillId="3" borderId="2" xfId="1" applyFont="1" applyFill="1" applyBorder="1"/>
    <xf numFmtId="0" fontId="8" fillId="0" borderId="0" xfId="1" applyFont="1" applyFill="1"/>
    <xf numFmtId="0" fontId="8" fillId="0" borderId="0" xfId="1" applyFont="1" applyFill="1" applyAlignment="1">
      <alignment vertical="top" wrapText="1"/>
    </xf>
    <xf numFmtId="0" fontId="2" fillId="0" borderId="0" xfId="1" applyFont="1" applyFill="1" applyAlignment="1">
      <alignment horizontal="center" vertical="top"/>
    </xf>
    <xf numFmtId="0" fontId="13" fillId="0" borderId="0" xfId="1" applyFont="1" applyFill="1" applyAlignment="1">
      <alignment horizontal="right" vertical="top"/>
    </xf>
    <xf numFmtId="0" fontId="8" fillId="0" borderId="0" xfId="1" applyFont="1" applyFill="1" applyAlignment="1">
      <alignment wrapText="1"/>
    </xf>
    <xf numFmtId="0" fontId="2" fillId="0" borderId="0" xfId="1" applyFont="1" applyFill="1" applyAlignment="1">
      <alignment vertical="top"/>
    </xf>
    <xf numFmtId="0" fontId="8" fillId="0" borderId="0" xfId="1" applyFont="1" applyFill="1" applyAlignment="1">
      <alignment vertical="top"/>
    </xf>
    <xf numFmtId="0" fontId="2" fillId="0" borderId="0" xfId="1" applyFont="1" applyFill="1" applyAlignment="1">
      <alignment horizontal="center" vertical="top" wrapText="1"/>
    </xf>
    <xf numFmtId="0" fontId="8" fillId="0" borderId="0" xfId="1" applyFont="1" applyAlignment="1">
      <alignment horizontal="center" vertical="top"/>
    </xf>
    <xf numFmtId="0" fontId="14" fillId="3" borderId="2" xfId="1" applyFont="1" applyFill="1" applyBorder="1" applyAlignment="1">
      <alignment vertical="top"/>
    </xf>
    <xf numFmtId="0" fontId="15" fillId="0" borderId="0" xfId="1" applyFont="1" applyAlignment="1">
      <alignment horizontal="left" vertical="top"/>
    </xf>
    <xf numFmtId="0" fontId="8" fillId="0" borderId="0" xfId="1" applyFont="1" applyAlignment="1">
      <alignment horizontal="right" vertical="center"/>
    </xf>
    <xf numFmtId="0" fontId="2" fillId="3" borderId="2" xfId="1" applyFont="1" applyFill="1" applyBorder="1" applyAlignment="1">
      <alignment horizontal="left" vertical="top"/>
    </xf>
    <xf numFmtId="0" fontId="16" fillId="0" borderId="0" xfId="1" applyFont="1" applyFill="1" applyAlignment="1">
      <alignment horizontal="right"/>
    </xf>
    <xf numFmtId="0" fontId="8" fillId="0" borderId="0" xfId="1" applyFont="1" applyAlignment="1">
      <alignment horizontal="center"/>
    </xf>
    <xf numFmtId="0" fontId="2" fillId="3" borderId="2" xfId="1" applyFont="1" applyFill="1" applyBorder="1" applyAlignment="1">
      <alignment horizontal="left" vertical="center"/>
    </xf>
    <xf numFmtId="0" fontId="8" fillId="0" borderId="0" xfId="1" applyFont="1" applyFill="1" applyAlignment="1">
      <alignment horizontal="left" vertical="top" wrapText="1"/>
    </xf>
    <xf numFmtId="0" fontId="18" fillId="0" borderId="0" xfId="1" applyFont="1" applyAlignment="1">
      <alignment horizontal="center" vertical="top"/>
    </xf>
    <xf numFmtId="0" fontId="2" fillId="3" borderId="2" xfId="1" applyFont="1" applyFill="1" applyBorder="1" applyAlignment="1">
      <alignment vertical="top"/>
    </xf>
    <xf numFmtId="0" fontId="20" fillId="0" borderId="0" xfId="1" applyFont="1"/>
    <xf numFmtId="0" fontId="20" fillId="0" borderId="0" xfId="1" applyFont="1" applyAlignment="1">
      <alignment wrapText="1"/>
    </xf>
    <xf numFmtId="0" fontId="20" fillId="0" borderId="0" xfId="1" applyFont="1" applyAlignment="1">
      <alignment horizontal="center" vertical="top"/>
    </xf>
    <xf numFmtId="0" fontId="18" fillId="0" borderId="0" xfId="1" applyFont="1" applyAlignment="1">
      <alignment vertical="top"/>
    </xf>
    <xf numFmtId="0" fontId="2" fillId="0" borderId="0" xfId="1" applyFont="1" applyAlignment="1">
      <alignment horizontal="right" vertical="top"/>
    </xf>
    <xf numFmtId="0" fontId="17" fillId="4" borderId="7" xfId="1" applyFont="1" applyFill="1" applyBorder="1" applyAlignment="1">
      <alignment horizontal="center" vertical="top" wrapText="1"/>
    </xf>
    <xf numFmtId="0" fontId="17" fillId="4" borderId="6" xfId="1" applyFont="1" applyFill="1" applyBorder="1" applyAlignment="1">
      <alignment horizontal="center" vertical="top" wrapText="1"/>
    </xf>
    <xf numFmtId="0" fontId="17" fillId="4" borderId="5" xfId="1" applyFont="1" applyFill="1" applyBorder="1" applyAlignment="1">
      <alignment horizontal="center" vertical="top" wrapText="1"/>
    </xf>
    <xf numFmtId="0" fontId="18" fillId="0" borderId="0" xfId="1" applyFont="1" applyAlignment="1">
      <alignment horizontal="center" vertical="top"/>
    </xf>
    <xf numFmtId="0" fontId="2" fillId="0" borderId="4" xfId="1" applyFont="1" applyBorder="1" applyAlignment="1">
      <alignment horizontal="center" vertical="center" wrapText="1"/>
    </xf>
    <xf numFmtId="0" fontId="2" fillId="0" borderId="0" xfId="1" applyFont="1" applyAlignment="1">
      <alignment horizontal="center" vertical="center" wrapText="1"/>
    </xf>
    <xf numFmtId="0" fontId="2" fillId="0" borderId="4" xfId="1" applyFont="1" applyBorder="1" applyAlignment="1">
      <alignment horizontal="center" vertical="top"/>
    </xf>
    <xf numFmtId="0" fontId="2" fillId="0" borderId="0" xfId="1" applyFont="1" applyAlignment="1">
      <alignment horizontal="center" vertical="top"/>
    </xf>
  </cellXfs>
  <cellStyles count="3">
    <cellStyle name="Comma" xfId="2" builtinId="3"/>
    <cellStyle name="Normal" xfId="0" builtinId="0"/>
    <cellStyle name="Normal 2" xfId="1" xr:uid="{00000000-0005-0000-0000-000002000000}"/>
  </cellStyles>
  <dxfs count="2">
    <dxf>
      <font>
        <b/>
        <i val="0"/>
        <color rgb="FFFF0000"/>
      </font>
    </dxf>
    <dxf>
      <font>
        <b/>
        <i val="0"/>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V454"/>
  <sheetViews>
    <sheetView zoomScale="110" zoomScaleNormal="110" workbookViewId="0">
      <selection activeCell="S4" sqref="S4"/>
    </sheetView>
  </sheetViews>
  <sheetFormatPr defaultColWidth="9.140625" defaultRowHeight="15" x14ac:dyDescent="0.25"/>
  <cols>
    <col min="1" max="2" width="15.140625" style="38" customWidth="1"/>
    <col min="3" max="3" width="15.140625" style="32" customWidth="1"/>
    <col min="4" max="4" width="15.140625" style="33" customWidth="1"/>
    <col min="5" max="6" width="15.140625" style="39" customWidth="1"/>
    <col min="7" max="7" width="15.140625" style="33" customWidth="1"/>
    <col min="8" max="18" width="15.140625" style="28" customWidth="1"/>
    <col min="19" max="19" width="15.140625" style="5" customWidth="1"/>
    <col min="20" max="20" width="15.140625" style="4" customWidth="1"/>
    <col min="21" max="21" width="15.140625" style="5" customWidth="1"/>
    <col min="22" max="22" width="9.140625" style="3"/>
    <col min="23" max="16384" width="9.140625" style="1"/>
  </cols>
  <sheetData>
    <row r="1" spans="1:22" ht="23.25" x14ac:dyDescent="0.35">
      <c r="A1" s="42" t="s">
        <v>33</v>
      </c>
    </row>
    <row r="2" spans="1:22" x14ac:dyDescent="0.25">
      <c r="A2" s="43" t="s">
        <v>32</v>
      </c>
    </row>
    <row r="3" spans="1:22" s="9" customFormat="1" ht="30.6" customHeight="1" x14ac:dyDescent="0.25">
      <c r="A3" s="21" t="s">
        <v>0</v>
      </c>
      <c r="B3" s="21" t="s">
        <v>1</v>
      </c>
      <c r="C3" s="22" t="s">
        <v>2</v>
      </c>
      <c r="D3" s="23" t="s">
        <v>3</v>
      </c>
      <c r="E3" s="24" t="s">
        <v>4</v>
      </c>
      <c r="F3" s="24" t="s">
        <v>5</v>
      </c>
      <c r="G3" s="23" t="s">
        <v>6</v>
      </c>
      <c r="H3" s="29" t="s">
        <v>30</v>
      </c>
      <c r="I3" s="29" t="s">
        <v>7</v>
      </c>
      <c r="J3" s="29" t="s">
        <v>8</v>
      </c>
      <c r="K3" s="29" t="s">
        <v>9</v>
      </c>
      <c r="L3" s="29" t="s">
        <v>10</v>
      </c>
      <c r="M3" s="29" t="s">
        <v>11</v>
      </c>
      <c r="N3" s="29" t="s">
        <v>12</v>
      </c>
      <c r="O3" s="29" t="s">
        <v>13</v>
      </c>
      <c r="P3" s="29" t="s">
        <v>14</v>
      </c>
      <c r="Q3" s="29" t="s">
        <v>15</v>
      </c>
      <c r="R3" s="29" t="s">
        <v>16</v>
      </c>
      <c r="S3" s="25" t="s">
        <v>31</v>
      </c>
      <c r="T3" s="25" t="s">
        <v>28</v>
      </c>
      <c r="U3" s="25" t="s">
        <v>29</v>
      </c>
      <c r="V3" s="10"/>
    </row>
    <row r="4" spans="1:22" x14ac:dyDescent="0.25">
      <c r="A4" s="38" t="s">
        <v>95</v>
      </c>
      <c r="B4" s="31" t="s">
        <v>96</v>
      </c>
      <c r="C4" s="41">
        <v>11</v>
      </c>
      <c r="D4" s="33">
        <v>2018</v>
      </c>
      <c r="E4" s="39" t="s">
        <v>93</v>
      </c>
      <c r="G4" s="41" t="s">
        <v>127</v>
      </c>
      <c r="H4" s="28">
        <v>51489.9</v>
      </c>
      <c r="I4" s="28">
        <v>568627.80000000005</v>
      </c>
      <c r="J4" s="28">
        <v>72000</v>
      </c>
      <c r="K4" s="28">
        <v>720000</v>
      </c>
      <c r="L4" s="28">
        <v>55865.599999999999</v>
      </c>
      <c r="M4" s="28">
        <v>186727.7</v>
      </c>
      <c r="N4" s="28">
        <v>0</v>
      </c>
      <c r="O4" s="28">
        <v>0</v>
      </c>
      <c r="P4" s="28">
        <v>0</v>
      </c>
      <c r="Q4" s="28">
        <v>0</v>
      </c>
      <c r="R4" s="28">
        <f>I4+J4-L4</f>
        <v>584762.20000000007</v>
      </c>
      <c r="S4" s="5">
        <f>IF(U4,R4/U4," ")</f>
        <v>7.3221252164348769</v>
      </c>
      <c r="T4" s="4">
        <v>798623.6</v>
      </c>
      <c r="U4" s="5">
        <f>T4/10</f>
        <v>79862.36</v>
      </c>
    </row>
    <row r="5" spans="1:22" x14ac:dyDescent="0.25">
      <c r="A5" s="31" t="s">
        <v>95</v>
      </c>
      <c r="B5" s="31" t="s">
        <v>96</v>
      </c>
      <c r="C5" s="40" t="s">
        <v>37</v>
      </c>
      <c r="D5" s="33">
        <v>2018</v>
      </c>
      <c r="E5" s="39" t="s">
        <v>93</v>
      </c>
      <c r="G5" s="41" t="s">
        <v>128</v>
      </c>
      <c r="H5" s="28">
        <v>29487.599999999999</v>
      </c>
      <c r="I5" s="28">
        <v>239336.25</v>
      </c>
      <c r="J5" s="28">
        <v>72000</v>
      </c>
      <c r="K5" s="28">
        <v>720000</v>
      </c>
      <c r="L5" s="28">
        <v>146010.53</v>
      </c>
      <c r="M5" s="28">
        <v>584161.88</v>
      </c>
      <c r="N5" s="28">
        <v>0</v>
      </c>
      <c r="O5" s="28">
        <v>0</v>
      </c>
      <c r="P5" s="28">
        <v>0</v>
      </c>
      <c r="Q5" s="28">
        <v>0</v>
      </c>
      <c r="R5" s="28">
        <f>I5+J5-L5</f>
        <v>165325.72</v>
      </c>
      <c r="S5" s="5">
        <f>IF(U5,R5/U5," ")</f>
        <v>0.88267959268084684</v>
      </c>
      <c r="T5" s="4">
        <v>1872998.1</v>
      </c>
      <c r="U5" s="5">
        <f>T5/10</f>
        <v>187299.81</v>
      </c>
    </row>
    <row r="6" spans="1:22" x14ac:dyDescent="0.25">
      <c r="A6" s="38" t="s">
        <v>95</v>
      </c>
      <c r="B6" s="38" t="s">
        <v>96</v>
      </c>
      <c r="C6" s="32" t="s">
        <v>37</v>
      </c>
      <c r="D6" s="33">
        <v>2018</v>
      </c>
      <c r="E6" s="39" t="s">
        <v>93</v>
      </c>
      <c r="G6" s="33" t="s">
        <v>38</v>
      </c>
      <c r="H6" s="28">
        <v>18409.32</v>
      </c>
      <c r="I6" s="28">
        <v>126014.52</v>
      </c>
      <c r="J6" s="28">
        <v>0</v>
      </c>
      <c r="K6" s="28">
        <v>160000</v>
      </c>
      <c r="L6" s="28">
        <v>24190.799999999999</v>
      </c>
      <c r="M6" s="28">
        <v>76585.600000000006</v>
      </c>
      <c r="N6" s="28">
        <v>40000</v>
      </c>
      <c r="O6" s="28">
        <v>40000</v>
      </c>
      <c r="P6" s="28">
        <v>0</v>
      </c>
      <c r="Q6" s="28">
        <v>0</v>
      </c>
      <c r="R6" s="28">
        <v>141823.72</v>
      </c>
      <c r="S6" s="5">
        <f>IF(U6,R6/U6," ")</f>
        <v>11.725354459031536</v>
      </c>
      <c r="T6" s="4">
        <v>120954.74</v>
      </c>
      <c r="U6" s="5">
        <f>T6/10</f>
        <v>12095.474</v>
      </c>
    </row>
    <row r="7" spans="1:22" x14ac:dyDescent="0.25">
      <c r="A7" s="31" t="s">
        <v>95</v>
      </c>
      <c r="B7" s="31" t="s">
        <v>96</v>
      </c>
      <c r="C7" s="40">
        <v>11</v>
      </c>
      <c r="D7" s="31">
        <v>2018</v>
      </c>
      <c r="E7" s="31" t="s">
        <v>93</v>
      </c>
      <c r="F7" s="31"/>
      <c r="G7" s="31" t="s">
        <v>62</v>
      </c>
      <c r="H7" s="27">
        <v>384788.52</v>
      </c>
      <c r="I7" s="27">
        <v>1121254.03</v>
      </c>
      <c r="J7" s="27">
        <v>122400</v>
      </c>
      <c r="K7" s="27">
        <v>1172200</v>
      </c>
      <c r="L7" s="27">
        <v>228202.35</v>
      </c>
      <c r="M7" s="27">
        <v>541536.84</v>
      </c>
      <c r="N7" s="27">
        <v>0</v>
      </c>
      <c r="O7" s="27">
        <v>0</v>
      </c>
      <c r="P7" s="27">
        <v>0</v>
      </c>
      <c r="Q7" s="27">
        <v>0</v>
      </c>
      <c r="R7" s="27">
        <v>1015451.68</v>
      </c>
      <c r="S7" s="5">
        <f t="shared" ref="S7:S70" si="0">IF(U7,R7/U7," ")</f>
        <v>7.5005178225732516</v>
      </c>
      <c r="T7" s="4">
        <v>1353842.1</v>
      </c>
      <c r="U7" s="5">
        <f t="shared" ref="U7" si="1">T7/10</f>
        <v>135384.21000000002</v>
      </c>
    </row>
    <row r="10" spans="1:22" x14ac:dyDescent="0.25">
      <c r="S10" s="5" t="str">
        <f t="shared" si="0"/>
        <v xml:space="preserve"> </v>
      </c>
    </row>
    <row r="25" spans="19:19" x14ac:dyDescent="0.25">
      <c r="S25" s="5" t="str">
        <f t="shared" si="0"/>
        <v xml:space="preserve"> </v>
      </c>
    </row>
    <row r="26" spans="19:19" x14ac:dyDescent="0.25">
      <c r="S26" s="5" t="str">
        <f t="shared" si="0"/>
        <v xml:space="preserve"> </v>
      </c>
    </row>
    <row r="27" spans="19:19" x14ac:dyDescent="0.25">
      <c r="S27" s="5" t="str">
        <f t="shared" si="0"/>
        <v xml:space="preserve"> </v>
      </c>
    </row>
    <row r="28" spans="19:19" x14ac:dyDescent="0.25">
      <c r="S28" s="5" t="str">
        <f t="shared" si="0"/>
        <v xml:space="preserve"> </v>
      </c>
    </row>
    <row r="29" spans="19:19" x14ac:dyDescent="0.25">
      <c r="S29" s="5" t="str">
        <f t="shared" si="0"/>
        <v xml:space="preserve"> </v>
      </c>
    </row>
    <row r="30" spans="19:19" x14ac:dyDescent="0.25">
      <c r="S30" s="5" t="str">
        <f t="shared" si="0"/>
        <v xml:space="preserve"> </v>
      </c>
    </row>
    <row r="31" spans="19:19" x14ac:dyDescent="0.25">
      <c r="S31" s="5" t="str">
        <f t="shared" si="0"/>
        <v xml:space="preserve"> </v>
      </c>
    </row>
    <row r="32" spans="19:19" x14ac:dyDescent="0.25">
      <c r="S32" s="5" t="str">
        <f t="shared" si="0"/>
        <v xml:space="preserve"> </v>
      </c>
    </row>
    <row r="33" spans="19:19" x14ac:dyDescent="0.25">
      <c r="S33" s="5" t="str">
        <f t="shared" si="0"/>
        <v xml:space="preserve"> </v>
      </c>
    </row>
    <row r="34" spans="19:19" x14ac:dyDescent="0.25">
      <c r="S34" s="5" t="str">
        <f t="shared" si="0"/>
        <v xml:space="preserve"> </v>
      </c>
    </row>
    <row r="35" spans="19:19" x14ac:dyDescent="0.25">
      <c r="S35" s="5" t="str">
        <f t="shared" si="0"/>
        <v xml:space="preserve"> </v>
      </c>
    </row>
    <row r="36" spans="19:19" x14ac:dyDescent="0.25">
      <c r="S36" s="5" t="str">
        <f t="shared" si="0"/>
        <v xml:space="preserve"> </v>
      </c>
    </row>
    <row r="37" spans="19:19" x14ac:dyDescent="0.25">
      <c r="S37" s="5" t="str">
        <f t="shared" si="0"/>
        <v xml:space="preserve"> </v>
      </c>
    </row>
    <row r="38" spans="19:19" x14ac:dyDescent="0.25">
      <c r="S38" s="5" t="str">
        <f t="shared" si="0"/>
        <v xml:space="preserve"> </v>
      </c>
    </row>
    <row r="39" spans="19:19" x14ac:dyDescent="0.25">
      <c r="S39" s="5" t="str">
        <f t="shared" si="0"/>
        <v xml:space="preserve"> </v>
      </c>
    </row>
    <row r="40" spans="19:19" x14ac:dyDescent="0.25">
      <c r="S40" s="5" t="str">
        <f t="shared" si="0"/>
        <v xml:space="preserve"> </v>
      </c>
    </row>
    <row r="41" spans="19:19" x14ac:dyDescent="0.25">
      <c r="S41" s="5" t="str">
        <f t="shared" si="0"/>
        <v xml:space="preserve"> </v>
      </c>
    </row>
    <row r="42" spans="19:19" x14ac:dyDescent="0.25">
      <c r="S42" s="5" t="str">
        <f t="shared" si="0"/>
        <v xml:space="preserve"> </v>
      </c>
    </row>
    <row r="43" spans="19:19" x14ac:dyDescent="0.25">
      <c r="S43" s="5" t="str">
        <f t="shared" si="0"/>
        <v xml:space="preserve"> </v>
      </c>
    </row>
    <row r="44" spans="19:19" x14ac:dyDescent="0.25">
      <c r="S44" s="5" t="str">
        <f t="shared" si="0"/>
        <v xml:space="preserve"> </v>
      </c>
    </row>
    <row r="45" spans="19:19" x14ac:dyDescent="0.25">
      <c r="S45" s="5" t="str">
        <f t="shared" si="0"/>
        <v xml:space="preserve"> </v>
      </c>
    </row>
    <row r="46" spans="19:19" x14ac:dyDescent="0.25">
      <c r="S46" s="5" t="str">
        <f t="shared" si="0"/>
        <v xml:space="preserve"> </v>
      </c>
    </row>
    <row r="47" spans="19:19" x14ac:dyDescent="0.25">
      <c r="S47" s="5" t="str">
        <f t="shared" si="0"/>
        <v xml:space="preserve"> </v>
      </c>
    </row>
    <row r="48" spans="19:19" x14ac:dyDescent="0.25">
      <c r="S48" s="5" t="str">
        <f t="shared" si="0"/>
        <v xml:space="preserve"> </v>
      </c>
    </row>
    <row r="49" spans="19:19" x14ac:dyDescent="0.25">
      <c r="S49" s="5" t="str">
        <f t="shared" si="0"/>
        <v xml:space="preserve"> </v>
      </c>
    </row>
    <row r="50" spans="19:19" x14ac:dyDescent="0.25">
      <c r="S50" s="5" t="str">
        <f t="shared" si="0"/>
        <v xml:space="preserve"> </v>
      </c>
    </row>
    <row r="51" spans="19:19" x14ac:dyDescent="0.25">
      <c r="S51" s="5" t="str">
        <f t="shared" si="0"/>
        <v xml:space="preserve"> </v>
      </c>
    </row>
    <row r="52" spans="19:19" x14ac:dyDescent="0.25">
      <c r="S52" s="5" t="str">
        <f t="shared" si="0"/>
        <v xml:space="preserve"> </v>
      </c>
    </row>
    <row r="53" spans="19:19" x14ac:dyDescent="0.25">
      <c r="S53" s="5" t="str">
        <f t="shared" si="0"/>
        <v xml:space="preserve"> </v>
      </c>
    </row>
    <row r="54" spans="19:19" x14ac:dyDescent="0.25">
      <c r="S54" s="5" t="str">
        <f t="shared" si="0"/>
        <v xml:space="preserve"> </v>
      </c>
    </row>
    <row r="55" spans="19:19" x14ac:dyDescent="0.25">
      <c r="S55" s="5" t="str">
        <f t="shared" si="0"/>
        <v xml:space="preserve"> </v>
      </c>
    </row>
    <row r="56" spans="19:19" x14ac:dyDescent="0.25">
      <c r="S56" s="5" t="str">
        <f t="shared" si="0"/>
        <v xml:space="preserve"> </v>
      </c>
    </row>
    <row r="57" spans="19:19" x14ac:dyDescent="0.25">
      <c r="S57" s="5" t="str">
        <f t="shared" si="0"/>
        <v xml:space="preserve"> </v>
      </c>
    </row>
    <row r="58" spans="19:19" x14ac:dyDescent="0.25">
      <c r="S58" s="5" t="str">
        <f t="shared" si="0"/>
        <v xml:space="preserve"> </v>
      </c>
    </row>
    <row r="59" spans="19:19" x14ac:dyDescent="0.25">
      <c r="S59" s="5" t="str">
        <f t="shared" si="0"/>
        <v xml:space="preserve"> </v>
      </c>
    </row>
    <row r="60" spans="19:19" x14ac:dyDescent="0.25">
      <c r="S60" s="5" t="str">
        <f t="shared" si="0"/>
        <v xml:space="preserve"> </v>
      </c>
    </row>
    <row r="61" spans="19:19" x14ac:dyDescent="0.25">
      <c r="S61" s="5" t="str">
        <f t="shared" si="0"/>
        <v xml:space="preserve"> </v>
      </c>
    </row>
    <row r="62" spans="19:19" x14ac:dyDescent="0.25">
      <c r="S62" s="5" t="str">
        <f t="shared" si="0"/>
        <v xml:space="preserve"> </v>
      </c>
    </row>
    <row r="63" spans="19:19" x14ac:dyDescent="0.25">
      <c r="S63" s="5" t="str">
        <f t="shared" si="0"/>
        <v xml:space="preserve"> </v>
      </c>
    </row>
    <row r="64" spans="19:19" x14ac:dyDescent="0.25">
      <c r="S64" s="5" t="str">
        <f t="shared" si="0"/>
        <v xml:space="preserve"> </v>
      </c>
    </row>
    <row r="65" spans="19:19" x14ac:dyDescent="0.25">
      <c r="S65" s="5" t="str">
        <f t="shared" si="0"/>
        <v xml:space="preserve"> </v>
      </c>
    </row>
    <row r="66" spans="19:19" x14ac:dyDescent="0.25">
      <c r="S66" s="5" t="str">
        <f t="shared" si="0"/>
        <v xml:space="preserve"> </v>
      </c>
    </row>
    <row r="67" spans="19:19" x14ac:dyDescent="0.25">
      <c r="S67" s="5" t="str">
        <f t="shared" si="0"/>
        <v xml:space="preserve"> </v>
      </c>
    </row>
    <row r="68" spans="19:19" x14ac:dyDescent="0.25">
      <c r="S68" s="5" t="str">
        <f t="shared" si="0"/>
        <v xml:space="preserve"> </v>
      </c>
    </row>
    <row r="69" spans="19:19" x14ac:dyDescent="0.25">
      <c r="S69" s="5" t="str">
        <f t="shared" si="0"/>
        <v xml:space="preserve"> </v>
      </c>
    </row>
    <row r="70" spans="19:19" x14ac:dyDescent="0.25">
      <c r="S70" s="5" t="str">
        <f t="shared" si="0"/>
        <v xml:space="preserve"> </v>
      </c>
    </row>
    <row r="71" spans="19:19" x14ac:dyDescent="0.25">
      <c r="S71" s="5" t="str">
        <f t="shared" ref="S71:S134" si="2">IF(U71,R71/U71," ")</f>
        <v xml:space="preserve"> </v>
      </c>
    </row>
    <row r="72" spans="19:19" x14ac:dyDescent="0.25">
      <c r="S72" s="5" t="str">
        <f t="shared" si="2"/>
        <v xml:space="preserve"> </v>
      </c>
    </row>
    <row r="73" spans="19:19" x14ac:dyDescent="0.25">
      <c r="S73" s="5" t="str">
        <f t="shared" si="2"/>
        <v xml:space="preserve"> </v>
      </c>
    </row>
    <row r="74" spans="19:19" x14ac:dyDescent="0.25">
      <c r="S74" s="5" t="str">
        <f t="shared" si="2"/>
        <v xml:space="preserve"> </v>
      </c>
    </row>
    <row r="75" spans="19:19" x14ac:dyDescent="0.25">
      <c r="S75" s="5" t="str">
        <f t="shared" si="2"/>
        <v xml:space="preserve"> </v>
      </c>
    </row>
    <row r="76" spans="19:19" x14ac:dyDescent="0.25">
      <c r="S76" s="5" t="str">
        <f t="shared" si="2"/>
        <v xml:space="preserve"> </v>
      </c>
    </row>
    <row r="77" spans="19:19" x14ac:dyDescent="0.25">
      <c r="S77" s="5" t="str">
        <f t="shared" si="2"/>
        <v xml:space="preserve"> </v>
      </c>
    </row>
    <row r="78" spans="19:19" x14ac:dyDescent="0.25">
      <c r="S78" s="5" t="str">
        <f t="shared" si="2"/>
        <v xml:space="preserve"> </v>
      </c>
    </row>
    <row r="79" spans="19:19" x14ac:dyDescent="0.25">
      <c r="S79" s="5" t="str">
        <f t="shared" si="2"/>
        <v xml:space="preserve"> </v>
      </c>
    </row>
    <row r="80" spans="19:19" x14ac:dyDescent="0.25">
      <c r="S80" s="5" t="str">
        <f t="shared" si="2"/>
        <v xml:space="preserve"> </v>
      </c>
    </row>
    <row r="81" spans="19:19" x14ac:dyDescent="0.25">
      <c r="S81" s="5" t="str">
        <f t="shared" si="2"/>
        <v xml:space="preserve"> </v>
      </c>
    </row>
    <row r="82" spans="19:19" x14ac:dyDescent="0.25">
      <c r="S82" s="5" t="str">
        <f t="shared" si="2"/>
        <v xml:space="preserve"> </v>
      </c>
    </row>
    <row r="83" spans="19:19" x14ac:dyDescent="0.25">
      <c r="S83" s="5" t="str">
        <f t="shared" si="2"/>
        <v xml:space="preserve"> </v>
      </c>
    </row>
    <row r="84" spans="19:19" x14ac:dyDescent="0.25">
      <c r="S84" s="5" t="str">
        <f t="shared" si="2"/>
        <v xml:space="preserve"> </v>
      </c>
    </row>
    <row r="85" spans="19:19" x14ac:dyDescent="0.25">
      <c r="S85" s="5" t="str">
        <f t="shared" si="2"/>
        <v xml:space="preserve"> </v>
      </c>
    </row>
    <row r="86" spans="19:19" x14ac:dyDescent="0.25">
      <c r="S86" s="5" t="str">
        <f t="shared" si="2"/>
        <v xml:space="preserve"> </v>
      </c>
    </row>
    <row r="87" spans="19:19" x14ac:dyDescent="0.25">
      <c r="S87" s="5" t="str">
        <f t="shared" si="2"/>
        <v xml:space="preserve"> </v>
      </c>
    </row>
    <row r="88" spans="19:19" x14ac:dyDescent="0.25">
      <c r="S88" s="5" t="str">
        <f t="shared" si="2"/>
        <v xml:space="preserve"> </v>
      </c>
    </row>
    <row r="89" spans="19:19" x14ac:dyDescent="0.25">
      <c r="S89" s="5" t="str">
        <f t="shared" si="2"/>
        <v xml:space="preserve"> </v>
      </c>
    </row>
    <row r="90" spans="19:19" x14ac:dyDescent="0.25">
      <c r="S90" s="5" t="str">
        <f t="shared" si="2"/>
        <v xml:space="preserve"> </v>
      </c>
    </row>
    <row r="91" spans="19:19" x14ac:dyDescent="0.25">
      <c r="S91" s="5" t="str">
        <f t="shared" si="2"/>
        <v xml:space="preserve"> </v>
      </c>
    </row>
    <row r="92" spans="19:19" x14ac:dyDescent="0.25">
      <c r="S92" s="5" t="str">
        <f t="shared" si="2"/>
        <v xml:space="preserve"> </v>
      </c>
    </row>
    <row r="93" spans="19:19" x14ac:dyDescent="0.25">
      <c r="S93" s="5" t="str">
        <f t="shared" si="2"/>
        <v xml:space="preserve"> </v>
      </c>
    </row>
    <row r="94" spans="19:19" x14ac:dyDescent="0.25">
      <c r="S94" s="5" t="str">
        <f t="shared" si="2"/>
        <v xml:space="preserve"> </v>
      </c>
    </row>
    <row r="95" spans="19:19" x14ac:dyDescent="0.25">
      <c r="S95" s="5" t="str">
        <f t="shared" si="2"/>
        <v xml:space="preserve"> </v>
      </c>
    </row>
    <row r="96" spans="19:19" x14ac:dyDescent="0.25">
      <c r="S96" s="5" t="str">
        <f t="shared" si="2"/>
        <v xml:space="preserve"> </v>
      </c>
    </row>
    <row r="97" spans="19:19" x14ac:dyDescent="0.25">
      <c r="S97" s="5" t="str">
        <f t="shared" si="2"/>
        <v xml:space="preserve"> </v>
      </c>
    </row>
    <row r="98" spans="19:19" x14ac:dyDescent="0.25">
      <c r="S98" s="5" t="str">
        <f t="shared" si="2"/>
        <v xml:space="preserve"> </v>
      </c>
    </row>
    <row r="99" spans="19:19" x14ac:dyDescent="0.25">
      <c r="S99" s="5" t="str">
        <f t="shared" si="2"/>
        <v xml:space="preserve"> </v>
      </c>
    </row>
    <row r="100" spans="19:19" x14ac:dyDescent="0.25">
      <c r="S100" s="5" t="str">
        <f t="shared" si="2"/>
        <v xml:space="preserve"> </v>
      </c>
    </row>
    <row r="101" spans="19:19" x14ac:dyDescent="0.25">
      <c r="S101" s="5" t="str">
        <f t="shared" si="2"/>
        <v xml:space="preserve"> </v>
      </c>
    </row>
    <row r="102" spans="19:19" x14ac:dyDescent="0.25">
      <c r="S102" s="5" t="str">
        <f t="shared" si="2"/>
        <v xml:space="preserve"> </v>
      </c>
    </row>
    <row r="103" spans="19:19" x14ac:dyDescent="0.25">
      <c r="S103" s="5" t="str">
        <f t="shared" si="2"/>
        <v xml:space="preserve"> </v>
      </c>
    </row>
    <row r="104" spans="19:19" x14ac:dyDescent="0.25">
      <c r="S104" s="5" t="str">
        <f t="shared" si="2"/>
        <v xml:space="preserve"> </v>
      </c>
    </row>
    <row r="105" spans="19:19" x14ac:dyDescent="0.25">
      <c r="S105" s="5" t="str">
        <f t="shared" si="2"/>
        <v xml:space="preserve"> </v>
      </c>
    </row>
    <row r="106" spans="19:19" x14ac:dyDescent="0.25">
      <c r="S106" s="5" t="str">
        <f t="shared" si="2"/>
        <v xml:space="preserve"> </v>
      </c>
    </row>
    <row r="107" spans="19:19" x14ac:dyDescent="0.25">
      <c r="S107" s="5" t="str">
        <f t="shared" si="2"/>
        <v xml:space="preserve"> </v>
      </c>
    </row>
    <row r="108" spans="19:19" x14ac:dyDescent="0.25">
      <c r="S108" s="5" t="str">
        <f t="shared" si="2"/>
        <v xml:space="preserve"> </v>
      </c>
    </row>
    <row r="109" spans="19:19" x14ac:dyDescent="0.25">
      <c r="S109" s="5" t="str">
        <f t="shared" si="2"/>
        <v xml:space="preserve"> </v>
      </c>
    </row>
    <row r="110" spans="19:19" x14ac:dyDescent="0.25">
      <c r="S110" s="5" t="str">
        <f t="shared" si="2"/>
        <v xml:space="preserve"> </v>
      </c>
    </row>
    <row r="111" spans="19:19" x14ac:dyDescent="0.25">
      <c r="S111" s="5" t="str">
        <f t="shared" si="2"/>
        <v xml:space="preserve"> </v>
      </c>
    </row>
    <row r="112" spans="19:19" x14ac:dyDescent="0.25">
      <c r="S112" s="5" t="str">
        <f t="shared" si="2"/>
        <v xml:space="preserve"> </v>
      </c>
    </row>
    <row r="113" spans="19:19" x14ac:dyDescent="0.25">
      <c r="S113" s="5" t="str">
        <f t="shared" si="2"/>
        <v xml:space="preserve"> </v>
      </c>
    </row>
    <row r="114" spans="19:19" x14ac:dyDescent="0.25">
      <c r="S114" s="5" t="str">
        <f t="shared" si="2"/>
        <v xml:space="preserve"> </v>
      </c>
    </row>
    <row r="115" spans="19:19" x14ac:dyDescent="0.25">
      <c r="S115" s="5" t="str">
        <f t="shared" si="2"/>
        <v xml:space="preserve"> </v>
      </c>
    </row>
    <row r="116" spans="19:19" x14ac:dyDescent="0.25">
      <c r="S116" s="5" t="str">
        <f t="shared" si="2"/>
        <v xml:space="preserve"> </v>
      </c>
    </row>
    <row r="117" spans="19:19" x14ac:dyDescent="0.25">
      <c r="S117" s="5" t="str">
        <f t="shared" si="2"/>
        <v xml:space="preserve"> </v>
      </c>
    </row>
    <row r="118" spans="19:19" x14ac:dyDescent="0.25">
      <c r="S118" s="5" t="str">
        <f t="shared" si="2"/>
        <v xml:space="preserve"> </v>
      </c>
    </row>
    <row r="119" spans="19:19" x14ac:dyDescent="0.25">
      <c r="S119" s="5" t="str">
        <f t="shared" si="2"/>
        <v xml:space="preserve"> </v>
      </c>
    </row>
    <row r="120" spans="19:19" x14ac:dyDescent="0.25">
      <c r="S120" s="5" t="str">
        <f t="shared" si="2"/>
        <v xml:space="preserve"> </v>
      </c>
    </row>
    <row r="121" spans="19:19" x14ac:dyDescent="0.25">
      <c r="S121" s="5" t="str">
        <f t="shared" si="2"/>
        <v xml:space="preserve"> </v>
      </c>
    </row>
    <row r="122" spans="19:19" x14ac:dyDescent="0.25">
      <c r="S122" s="5" t="str">
        <f t="shared" si="2"/>
        <v xml:space="preserve"> </v>
      </c>
    </row>
    <row r="123" spans="19:19" x14ac:dyDescent="0.25">
      <c r="S123" s="5" t="str">
        <f t="shared" si="2"/>
        <v xml:space="preserve"> </v>
      </c>
    </row>
    <row r="124" spans="19:19" x14ac:dyDescent="0.25">
      <c r="S124" s="5" t="str">
        <f t="shared" si="2"/>
        <v xml:space="preserve"> </v>
      </c>
    </row>
    <row r="125" spans="19:19" x14ac:dyDescent="0.25">
      <c r="S125" s="5" t="str">
        <f t="shared" si="2"/>
        <v xml:space="preserve"> </v>
      </c>
    </row>
    <row r="126" spans="19:19" x14ac:dyDescent="0.25">
      <c r="S126" s="5" t="str">
        <f t="shared" si="2"/>
        <v xml:space="preserve"> </v>
      </c>
    </row>
    <row r="127" spans="19:19" x14ac:dyDescent="0.25">
      <c r="S127" s="5" t="str">
        <f t="shared" si="2"/>
        <v xml:space="preserve"> </v>
      </c>
    </row>
    <row r="128" spans="19:19" x14ac:dyDescent="0.25">
      <c r="S128" s="5" t="str">
        <f t="shared" si="2"/>
        <v xml:space="preserve"> </v>
      </c>
    </row>
    <row r="129" spans="19:19" x14ac:dyDescent="0.25">
      <c r="S129" s="5" t="str">
        <f t="shared" si="2"/>
        <v xml:space="preserve"> </v>
      </c>
    </row>
    <row r="130" spans="19:19" x14ac:dyDescent="0.25">
      <c r="S130" s="5" t="str">
        <f t="shared" si="2"/>
        <v xml:space="preserve"> </v>
      </c>
    </row>
    <row r="131" spans="19:19" x14ac:dyDescent="0.25">
      <c r="S131" s="5" t="str">
        <f t="shared" si="2"/>
        <v xml:space="preserve"> </v>
      </c>
    </row>
    <row r="132" spans="19:19" x14ac:dyDescent="0.25">
      <c r="S132" s="5" t="str">
        <f t="shared" si="2"/>
        <v xml:space="preserve"> </v>
      </c>
    </row>
    <row r="133" spans="19:19" x14ac:dyDescent="0.25">
      <c r="S133" s="5" t="str">
        <f t="shared" si="2"/>
        <v xml:space="preserve"> </v>
      </c>
    </row>
    <row r="134" spans="19:19" x14ac:dyDescent="0.25">
      <c r="S134" s="5" t="str">
        <f t="shared" si="2"/>
        <v xml:space="preserve"> </v>
      </c>
    </row>
    <row r="135" spans="19:19" x14ac:dyDescent="0.25">
      <c r="S135" s="5" t="str">
        <f t="shared" ref="S135:S198" si="3">IF(U135,R135/U135," ")</f>
        <v xml:space="preserve"> </v>
      </c>
    </row>
    <row r="136" spans="19:19" x14ac:dyDescent="0.25">
      <c r="S136" s="5" t="str">
        <f t="shared" si="3"/>
        <v xml:space="preserve"> </v>
      </c>
    </row>
    <row r="137" spans="19:19" x14ac:dyDescent="0.25">
      <c r="S137" s="5" t="str">
        <f t="shared" si="3"/>
        <v xml:space="preserve"> </v>
      </c>
    </row>
    <row r="138" spans="19:19" x14ac:dyDescent="0.25">
      <c r="S138" s="5" t="str">
        <f t="shared" si="3"/>
        <v xml:space="preserve"> </v>
      </c>
    </row>
    <row r="139" spans="19:19" x14ac:dyDescent="0.25">
      <c r="S139" s="5" t="str">
        <f t="shared" si="3"/>
        <v xml:space="preserve"> </v>
      </c>
    </row>
    <row r="140" spans="19:19" x14ac:dyDescent="0.25">
      <c r="S140" s="5" t="str">
        <f t="shared" si="3"/>
        <v xml:space="preserve"> </v>
      </c>
    </row>
    <row r="141" spans="19:19" x14ac:dyDescent="0.25">
      <c r="S141" s="5" t="str">
        <f t="shared" si="3"/>
        <v xml:space="preserve"> </v>
      </c>
    </row>
    <row r="142" spans="19:19" x14ac:dyDescent="0.25">
      <c r="S142" s="5" t="str">
        <f t="shared" si="3"/>
        <v xml:space="preserve"> </v>
      </c>
    </row>
    <row r="143" spans="19:19" x14ac:dyDescent="0.25">
      <c r="S143" s="5" t="str">
        <f t="shared" si="3"/>
        <v xml:space="preserve"> </v>
      </c>
    </row>
    <row r="144" spans="19:19" x14ac:dyDescent="0.25">
      <c r="S144" s="5" t="str">
        <f t="shared" si="3"/>
        <v xml:space="preserve"> </v>
      </c>
    </row>
    <row r="145" spans="19:19" x14ac:dyDescent="0.25">
      <c r="S145" s="5" t="str">
        <f t="shared" si="3"/>
        <v xml:space="preserve"> </v>
      </c>
    </row>
    <row r="146" spans="19:19" x14ac:dyDescent="0.25">
      <c r="S146" s="5" t="str">
        <f t="shared" si="3"/>
        <v xml:space="preserve"> </v>
      </c>
    </row>
    <row r="147" spans="19:19" x14ac:dyDescent="0.25">
      <c r="S147" s="5" t="str">
        <f t="shared" si="3"/>
        <v xml:space="preserve"> </v>
      </c>
    </row>
    <row r="148" spans="19:19" x14ac:dyDescent="0.25">
      <c r="S148" s="5" t="str">
        <f t="shared" si="3"/>
        <v xml:space="preserve"> </v>
      </c>
    </row>
    <row r="149" spans="19:19" x14ac:dyDescent="0.25">
      <c r="S149" s="5" t="str">
        <f t="shared" si="3"/>
        <v xml:space="preserve"> </v>
      </c>
    </row>
    <row r="150" spans="19:19" x14ac:dyDescent="0.25">
      <c r="S150" s="5" t="str">
        <f t="shared" si="3"/>
        <v xml:space="preserve"> </v>
      </c>
    </row>
    <row r="151" spans="19:19" x14ac:dyDescent="0.25">
      <c r="S151" s="5" t="str">
        <f t="shared" si="3"/>
        <v xml:space="preserve"> </v>
      </c>
    </row>
    <row r="152" spans="19:19" x14ac:dyDescent="0.25">
      <c r="S152" s="5" t="str">
        <f t="shared" si="3"/>
        <v xml:space="preserve"> </v>
      </c>
    </row>
    <row r="153" spans="19:19" x14ac:dyDescent="0.25">
      <c r="S153" s="5" t="str">
        <f t="shared" si="3"/>
        <v xml:space="preserve"> </v>
      </c>
    </row>
    <row r="154" spans="19:19" x14ac:dyDescent="0.25">
      <c r="S154" s="5" t="str">
        <f t="shared" si="3"/>
        <v xml:space="preserve"> </v>
      </c>
    </row>
    <row r="155" spans="19:19" x14ac:dyDescent="0.25">
      <c r="S155" s="5" t="str">
        <f t="shared" si="3"/>
        <v xml:space="preserve"> </v>
      </c>
    </row>
    <row r="156" spans="19:19" x14ac:dyDescent="0.25">
      <c r="S156" s="5" t="str">
        <f t="shared" si="3"/>
        <v xml:space="preserve"> </v>
      </c>
    </row>
    <row r="157" spans="19:19" x14ac:dyDescent="0.25">
      <c r="S157" s="5" t="str">
        <f t="shared" si="3"/>
        <v xml:space="preserve"> </v>
      </c>
    </row>
    <row r="158" spans="19:19" x14ac:dyDescent="0.25">
      <c r="S158" s="5" t="str">
        <f t="shared" si="3"/>
        <v xml:space="preserve"> </v>
      </c>
    </row>
    <row r="159" spans="19:19" x14ac:dyDescent="0.25">
      <c r="S159" s="5" t="str">
        <f t="shared" si="3"/>
        <v xml:space="preserve"> </v>
      </c>
    </row>
    <row r="160" spans="19:19" x14ac:dyDescent="0.25">
      <c r="S160" s="5" t="str">
        <f t="shared" si="3"/>
        <v xml:space="preserve"> </v>
      </c>
    </row>
    <row r="161" spans="19:19" x14ac:dyDescent="0.25">
      <c r="S161" s="5" t="str">
        <f t="shared" si="3"/>
        <v xml:space="preserve"> </v>
      </c>
    </row>
    <row r="162" spans="19:19" x14ac:dyDescent="0.25">
      <c r="S162" s="5" t="str">
        <f t="shared" si="3"/>
        <v xml:space="preserve"> </v>
      </c>
    </row>
    <row r="163" spans="19:19" x14ac:dyDescent="0.25">
      <c r="S163" s="5" t="str">
        <f t="shared" si="3"/>
        <v xml:space="preserve"> </v>
      </c>
    </row>
    <row r="164" spans="19:19" x14ac:dyDescent="0.25">
      <c r="S164" s="5" t="str">
        <f t="shared" si="3"/>
        <v xml:space="preserve"> </v>
      </c>
    </row>
    <row r="165" spans="19:19" x14ac:dyDescent="0.25">
      <c r="S165" s="5" t="str">
        <f t="shared" si="3"/>
        <v xml:space="preserve"> </v>
      </c>
    </row>
    <row r="166" spans="19:19" x14ac:dyDescent="0.25">
      <c r="S166" s="5" t="str">
        <f t="shared" si="3"/>
        <v xml:space="preserve"> </v>
      </c>
    </row>
    <row r="167" spans="19:19" x14ac:dyDescent="0.25">
      <c r="S167" s="5" t="str">
        <f t="shared" si="3"/>
        <v xml:space="preserve"> </v>
      </c>
    </row>
    <row r="168" spans="19:19" x14ac:dyDescent="0.25">
      <c r="S168" s="5" t="str">
        <f t="shared" si="3"/>
        <v xml:space="preserve"> </v>
      </c>
    </row>
    <row r="169" spans="19:19" x14ac:dyDescent="0.25">
      <c r="S169" s="5" t="str">
        <f t="shared" si="3"/>
        <v xml:space="preserve"> </v>
      </c>
    </row>
    <row r="170" spans="19:19" x14ac:dyDescent="0.25">
      <c r="S170" s="5" t="str">
        <f t="shared" si="3"/>
        <v xml:space="preserve"> </v>
      </c>
    </row>
    <row r="171" spans="19:19" x14ac:dyDescent="0.25">
      <c r="S171" s="5" t="str">
        <f t="shared" si="3"/>
        <v xml:space="preserve"> </v>
      </c>
    </row>
    <row r="172" spans="19:19" x14ac:dyDescent="0.25">
      <c r="S172" s="5" t="str">
        <f t="shared" si="3"/>
        <v xml:space="preserve"> </v>
      </c>
    </row>
    <row r="173" spans="19:19" x14ac:dyDescent="0.25">
      <c r="S173" s="5" t="str">
        <f t="shared" si="3"/>
        <v xml:space="preserve"> </v>
      </c>
    </row>
    <row r="174" spans="19:19" x14ac:dyDescent="0.25">
      <c r="S174" s="5" t="str">
        <f t="shared" si="3"/>
        <v xml:space="preserve"> </v>
      </c>
    </row>
    <row r="175" spans="19:19" x14ac:dyDescent="0.25">
      <c r="S175" s="5" t="str">
        <f t="shared" si="3"/>
        <v xml:space="preserve"> </v>
      </c>
    </row>
    <row r="176" spans="19:19" x14ac:dyDescent="0.25">
      <c r="S176" s="5" t="str">
        <f t="shared" si="3"/>
        <v xml:space="preserve"> </v>
      </c>
    </row>
    <row r="177" spans="19:19" x14ac:dyDescent="0.25">
      <c r="S177" s="5" t="str">
        <f t="shared" si="3"/>
        <v xml:space="preserve"> </v>
      </c>
    </row>
    <row r="178" spans="19:19" x14ac:dyDescent="0.25">
      <c r="S178" s="5" t="str">
        <f t="shared" si="3"/>
        <v xml:space="preserve"> </v>
      </c>
    </row>
    <row r="179" spans="19:19" x14ac:dyDescent="0.25">
      <c r="S179" s="5" t="str">
        <f t="shared" si="3"/>
        <v xml:space="preserve"> </v>
      </c>
    </row>
    <row r="180" spans="19:19" x14ac:dyDescent="0.25">
      <c r="S180" s="5" t="str">
        <f t="shared" si="3"/>
        <v xml:space="preserve"> </v>
      </c>
    </row>
    <row r="181" spans="19:19" x14ac:dyDescent="0.25">
      <c r="S181" s="5" t="str">
        <f t="shared" si="3"/>
        <v xml:space="preserve"> </v>
      </c>
    </row>
    <row r="182" spans="19:19" x14ac:dyDescent="0.25">
      <c r="S182" s="5" t="str">
        <f t="shared" si="3"/>
        <v xml:space="preserve"> </v>
      </c>
    </row>
    <row r="183" spans="19:19" x14ac:dyDescent="0.25">
      <c r="S183" s="5" t="str">
        <f t="shared" si="3"/>
        <v xml:space="preserve"> </v>
      </c>
    </row>
    <row r="184" spans="19:19" x14ac:dyDescent="0.25">
      <c r="S184" s="5" t="str">
        <f t="shared" si="3"/>
        <v xml:space="preserve"> </v>
      </c>
    </row>
    <row r="185" spans="19:19" x14ac:dyDescent="0.25">
      <c r="S185" s="5" t="str">
        <f t="shared" si="3"/>
        <v xml:space="preserve"> </v>
      </c>
    </row>
    <row r="186" spans="19:19" x14ac:dyDescent="0.25">
      <c r="S186" s="5" t="str">
        <f t="shared" si="3"/>
        <v xml:space="preserve"> </v>
      </c>
    </row>
    <row r="187" spans="19:19" x14ac:dyDescent="0.25">
      <c r="S187" s="5" t="str">
        <f t="shared" si="3"/>
        <v xml:space="preserve"> </v>
      </c>
    </row>
    <row r="188" spans="19:19" x14ac:dyDescent="0.25">
      <c r="S188" s="5" t="str">
        <f t="shared" si="3"/>
        <v xml:space="preserve"> </v>
      </c>
    </row>
    <row r="189" spans="19:19" x14ac:dyDescent="0.25">
      <c r="S189" s="5" t="str">
        <f t="shared" si="3"/>
        <v xml:space="preserve"> </v>
      </c>
    </row>
    <row r="190" spans="19:19" x14ac:dyDescent="0.25">
      <c r="S190" s="5" t="str">
        <f t="shared" si="3"/>
        <v xml:space="preserve"> </v>
      </c>
    </row>
    <row r="191" spans="19:19" x14ac:dyDescent="0.25">
      <c r="S191" s="5" t="str">
        <f t="shared" si="3"/>
        <v xml:space="preserve"> </v>
      </c>
    </row>
    <row r="192" spans="19:19" x14ac:dyDescent="0.25">
      <c r="S192" s="5" t="str">
        <f t="shared" si="3"/>
        <v xml:space="preserve"> </v>
      </c>
    </row>
    <row r="193" spans="19:19" x14ac:dyDescent="0.25">
      <c r="S193" s="5" t="str">
        <f t="shared" si="3"/>
        <v xml:space="preserve"> </v>
      </c>
    </row>
    <row r="194" spans="19:19" x14ac:dyDescent="0.25">
      <c r="S194" s="5" t="str">
        <f t="shared" si="3"/>
        <v xml:space="preserve"> </v>
      </c>
    </row>
    <row r="195" spans="19:19" x14ac:dyDescent="0.25">
      <c r="S195" s="5" t="str">
        <f t="shared" si="3"/>
        <v xml:space="preserve"> </v>
      </c>
    </row>
    <row r="196" spans="19:19" x14ac:dyDescent="0.25">
      <c r="S196" s="5" t="str">
        <f t="shared" si="3"/>
        <v xml:space="preserve"> </v>
      </c>
    </row>
    <row r="197" spans="19:19" x14ac:dyDescent="0.25">
      <c r="S197" s="5" t="str">
        <f t="shared" si="3"/>
        <v xml:space="preserve"> </v>
      </c>
    </row>
    <row r="198" spans="19:19" x14ac:dyDescent="0.25">
      <c r="S198" s="5" t="str">
        <f t="shared" si="3"/>
        <v xml:space="preserve"> </v>
      </c>
    </row>
    <row r="199" spans="19:19" x14ac:dyDescent="0.25">
      <c r="S199" s="5" t="str">
        <f t="shared" ref="S199:S262" si="4">IF(U199,R199/U199," ")</f>
        <v xml:space="preserve"> </v>
      </c>
    </row>
    <row r="200" spans="19:19" x14ac:dyDescent="0.25">
      <c r="S200" s="5" t="str">
        <f t="shared" si="4"/>
        <v xml:space="preserve"> </v>
      </c>
    </row>
    <row r="201" spans="19:19" x14ac:dyDescent="0.25">
      <c r="S201" s="5" t="str">
        <f t="shared" si="4"/>
        <v xml:space="preserve"> </v>
      </c>
    </row>
    <row r="202" spans="19:19" x14ac:dyDescent="0.25">
      <c r="S202" s="5" t="str">
        <f t="shared" si="4"/>
        <v xml:space="preserve"> </v>
      </c>
    </row>
    <row r="203" spans="19:19" x14ac:dyDescent="0.25">
      <c r="S203" s="5" t="str">
        <f t="shared" si="4"/>
        <v xml:space="preserve"> </v>
      </c>
    </row>
    <row r="204" spans="19:19" x14ac:dyDescent="0.25">
      <c r="S204" s="5" t="str">
        <f t="shared" si="4"/>
        <v xml:space="preserve"> </v>
      </c>
    </row>
    <row r="205" spans="19:19" x14ac:dyDescent="0.25">
      <c r="S205" s="5" t="str">
        <f t="shared" si="4"/>
        <v xml:space="preserve"> </v>
      </c>
    </row>
    <row r="206" spans="19:19" x14ac:dyDescent="0.25">
      <c r="S206" s="5" t="str">
        <f t="shared" si="4"/>
        <v xml:space="preserve"> </v>
      </c>
    </row>
    <row r="207" spans="19:19" x14ac:dyDescent="0.25">
      <c r="S207" s="5" t="str">
        <f t="shared" si="4"/>
        <v xml:space="preserve"> </v>
      </c>
    </row>
    <row r="208" spans="19:19" x14ac:dyDescent="0.25">
      <c r="S208" s="5" t="str">
        <f t="shared" si="4"/>
        <v xml:space="preserve"> </v>
      </c>
    </row>
    <row r="209" spans="19:19" x14ac:dyDescent="0.25">
      <c r="S209" s="5" t="str">
        <f t="shared" si="4"/>
        <v xml:space="preserve"> </v>
      </c>
    </row>
    <row r="210" spans="19:19" x14ac:dyDescent="0.25">
      <c r="S210" s="5" t="str">
        <f t="shared" si="4"/>
        <v xml:space="preserve"> </v>
      </c>
    </row>
    <row r="211" spans="19:19" x14ac:dyDescent="0.25">
      <c r="S211" s="5" t="str">
        <f t="shared" si="4"/>
        <v xml:space="preserve"> </v>
      </c>
    </row>
    <row r="212" spans="19:19" x14ac:dyDescent="0.25">
      <c r="S212" s="5" t="str">
        <f t="shared" si="4"/>
        <v xml:space="preserve"> </v>
      </c>
    </row>
    <row r="213" spans="19:19" x14ac:dyDescent="0.25">
      <c r="S213" s="5" t="str">
        <f t="shared" si="4"/>
        <v xml:space="preserve"> </v>
      </c>
    </row>
    <row r="214" spans="19:19" x14ac:dyDescent="0.25">
      <c r="S214" s="5" t="str">
        <f t="shared" si="4"/>
        <v xml:space="preserve"> </v>
      </c>
    </row>
    <row r="215" spans="19:19" x14ac:dyDescent="0.25">
      <c r="S215" s="5" t="str">
        <f t="shared" si="4"/>
        <v xml:space="preserve"> </v>
      </c>
    </row>
    <row r="216" spans="19:19" x14ac:dyDescent="0.25">
      <c r="S216" s="5" t="str">
        <f t="shared" si="4"/>
        <v xml:space="preserve"> </v>
      </c>
    </row>
    <row r="217" spans="19:19" x14ac:dyDescent="0.25">
      <c r="S217" s="5" t="str">
        <f t="shared" si="4"/>
        <v xml:space="preserve"> </v>
      </c>
    </row>
    <row r="218" spans="19:19" x14ac:dyDescent="0.25">
      <c r="S218" s="5" t="str">
        <f t="shared" si="4"/>
        <v xml:space="preserve"> </v>
      </c>
    </row>
    <row r="219" spans="19:19" x14ac:dyDescent="0.25">
      <c r="S219" s="5" t="str">
        <f t="shared" si="4"/>
        <v xml:space="preserve"> </v>
      </c>
    </row>
    <row r="220" spans="19:19" x14ac:dyDescent="0.25">
      <c r="S220" s="5" t="str">
        <f t="shared" si="4"/>
        <v xml:space="preserve"> </v>
      </c>
    </row>
    <row r="221" spans="19:19" x14ac:dyDescent="0.25">
      <c r="S221" s="5" t="str">
        <f t="shared" si="4"/>
        <v xml:space="preserve"> </v>
      </c>
    </row>
    <row r="222" spans="19:19" x14ac:dyDescent="0.25">
      <c r="S222" s="5" t="str">
        <f t="shared" si="4"/>
        <v xml:space="preserve"> </v>
      </c>
    </row>
    <row r="223" spans="19:19" x14ac:dyDescent="0.25">
      <c r="S223" s="5" t="str">
        <f t="shared" si="4"/>
        <v xml:space="preserve"> </v>
      </c>
    </row>
    <row r="224" spans="19:19" x14ac:dyDescent="0.25">
      <c r="S224" s="5" t="str">
        <f t="shared" si="4"/>
        <v xml:space="preserve"> </v>
      </c>
    </row>
    <row r="225" spans="19:19" x14ac:dyDescent="0.25">
      <c r="S225" s="5" t="str">
        <f t="shared" si="4"/>
        <v xml:space="preserve"> </v>
      </c>
    </row>
    <row r="226" spans="19:19" x14ac:dyDescent="0.25">
      <c r="S226" s="5" t="str">
        <f t="shared" si="4"/>
        <v xml:space="preserve"> </v>
      </c>
    </row>
    <row r="227" spans="19:19" x14ac:dyDescent="0.25">
      <c r="S227" s="5" t="str">
        <f t="shared" si="4"/>
        <v xml:space="preserve"> </v>
      </c>
    </row>
    <row r="228" spans="19:19" x14ac:dyDescent="0.25">
      <c r="S228" s="5" t="str">
        <f t="shared" si="4"/>
        <v xml:space="preserve"> </v>
      </c>
    </row>
    <row r="229" spans="19:19" x14ac:dyDescent="0.25">
      <c r="S229" s="5" t="str">
        <f t="shared" si="4"/>
        <v xml:space="preserve"> </v>
      </c>
    </row>
    <row r="230" spans="19:19" x14ac:dyDescent="0.25">
      <c r="S230" s="5" t="str">
        <f t="shared" si="4"/>
        <v xml:space="preserve"> </v>
      </c>
    </row>
    <row r="231" spans="19:19" x14ac:dyDescent="0.25">
      <c r="S231" s="5" t="str">
        <f t="shared" si="4"/>
        <v xml:space="preserve"> </v>
      </c>
    </row>
    <row r="232" spans="19:19" x14ac:dyDescent="0.25">
      <c r="S232" s="5" t="str">
        <f t="shared" si="4"/>
        <v xml:space="preserve"> </v>
      </c>
    </row>
    <row r="233" spans="19:19" x14ac:dyDescent="0.25">
      <c r="S233" s="5" t="str">
        <f t="shared" si="4"/>
        <v xml:space="preserve"> </v>
      </c>
    </row>
    <row r="234" spans="19:19" x14ac:dyDescent="0.25">
      <c r="S234" s="5" t="str">
        <f t="shared" si="4"/>
        <v xml:space="preserve"> </v>
      </c>
    </row>
    <row r="235" spans="19:19" x14ac:dyDescent="0.25">
      <c r="S235" s="5" t="str">
        <f t="shared" si="4"/>
        <v xml:space="preserve"> </v>
      </c>
    </row>
    <row r="236" spans="19:19" x14ac:dyDescent="0.25">
      <c r="S236" s="5" t="str">
        <f t="shared" si="4"/>
        <v xml:space="preserve"> </v>
      </c>
    </row>
    <row r="237" spans="19:19" x14ac:dyDescent="0.25">
      <c r="S237" s="5" t="str">
        <f t="shared" si="4"/>
        <v xml:space="preserve"> </v>
      </c>
    </row>
    <row r="238" spans="19:19" x14ac:dyDescent="0.25">
      <c r="S238" s="5" t="str">
        <f t="shared" si="4"/>
        <v xml:space="preserve"> </v>
      </c>
    </row>
    <row r="239" spans="19:19" x14ac:dyDescent="0.25">
      <c r="S239" s="5" t="str">
        <f t="shared" si="4"/>
        <v xml:space="preserve"> </v>
      </c>
    </row>
    <row r="240" spans="19:19" x14ac:dyDescent="0.25">
      <c r="S240" s="5" t="str">
        <f t="shared" si="4"/>
        <v xml:space="preserve"> </v>
      </c>
    </row>
    <row r="241" spans="19:19" x14ac:dyDescent="0.25">
      <c r="S241" s="5" t="str">
        <f t="shared" si="4"/>
        <v xml:space="preserve"> </v>
      </c>
    </row>
    <row r="242" spans="19:19" x14ac:dyDescent="0.25">
      <c r="S242" s="5" t="str">
        <f t="shared" si="4"/>
        <v xml:space="preserve"> </v>
      </c>
    </row>
    <row r="243" spans="19:19" x14ac:dyDescent="0.25">
      <c r="S243" s="5" t="str">
        <f t="shared" si="4"/>
        <v xml:space="preserve"> </v>
      </c>
    </row>
    <row r="244" spans="19:19" x14ac:dyDescent="0.25">
      <c r="S244" s="5" t="str">
        <f t="shared" si="4"/>
        <v xml:space="preserve"> </v>
      </c>
    </row>
    <row r="245" spans="19:19" x14ac:dyDescent="0.25">
      <c r="S245" s="5" t="str">
        <f t="shared" si="4"/>
        <v xml:space="preserve"> </v>
      </c>
    </row>
    <row r="246" spans="19:19" x14ac:dyDescent="0.25">
      <c r="S246" s="5" t="str">
        <f t="shared" si="4"/>
        <v xml:space="preserve"> </v>
      </c>
    </row>
    <row r="247" spans="19:19" x14ac:dyDescent="0.25">
      <c r="S247" s="5" t="str">
        <f t="shared" si="4"/>
        <v xml:space="preserve"> </v>
      </c>
    </row>
    <row r="248" spans="19:19" x14ac:dyDescent="0.25">
      <c r="S248" s="5" t="str">
        <f t="shared" si="4"/>
        <v xml:space="preserve"> </v>
      </c>
    </row>
    <row r="249" spans="19:19" x14ac:dyDescent="0.25">
      <c r="S249" s="5" t="str">
        <f t="shared" si="4"/>
        <v xml:space="preserve"> </v>
      </c>
    </row>
    <row r="250" spans="19:19" x14ac:dyDescent="0.25">
      <c r="S250" s="5" t="str">
        <f t="shared" si="4"/>
        <v xml:space="preserve"> </v>
      </c>
    </row>
    <row r="251" spans="19:19" x14ac:dyDescent="0.25">
      <c r="S251" s="5" t="str">
        <f t="shared" si="4"/>
        <v xml:space="preserve"> </v>
      </c>
    </row>
    <row r="252" spans="19:19" x14ac:dyDescent="0.25">
      <c r="S252" s="5" t="str">
        <f t="shared" si="4"/>
        <v xml:space="preserve"> </v>
      </c>
    </row>
    <row r="253" spans="19:19" x14ac:dyDescent="0.25">
      <c r="S253" s="5" t="str">
        <f t="shared" si="4"/>
        <v xml:space="preserve"> </v>
      </c>
    </row>
    <row r="254" spans="19:19" x14ac:dyDescent="0.25">
      <c r="S254" s="5" t="str">
        <f t="shared" si="4"/>
        <v xml:space="preserve"> </v>
      </c>
    </row>
    <row r="255" spans="19:19" x14ac:dyDescent="0.25">
      <c r="S255" s="5" t="str">
        <f t="shared" si="4"/>
        <v xml:space="preserve"> </v>
      </c>
    </row>
    <row r="256" spans="19:19" x14ac:dyDescent="0.25">
      <c r="S256" s="5" t="str">
        <f t="shared" si="4"/>
        <v xml:space="preserve"> </v>
      </c>
    </row>
    <row r="257" spans="19:19" x14ac:dyDescent="0.25">
      <c r="S257" s="5" t="str">
        <f t="shared" si="4"/>
        <v xml:space="preserve"> </v>
      </c>
    </row>
    <row r="258" spans="19:19" x14ac:dyDescent="0.25">
      <c r="S258" s="5" t="str">
        <f t="shared" si="4"/>
        <v xml:space="preserve"> </v>
      </c>
    </row>
    <row r="259" spans="19:19" x14ac:dyDescent="0.25">
      <c r="S259" s="5" t="str">
        <f t="shared" si="4"/>
        <v xml:space="preserve"> </v>
      </c>
    </row>
    <row r="260" spans="19:19" x14ac:dyDescent="0.25">
      <c r="S260" s="5" t="str">
        <f t="shared" si="4"/>
        <v xml:space="preserve"> </v>
      </c>
    </row>
    <row r="261" spans="19:19" x14ac:dyDescent="0.25">
      <c r="S261" s="5" t="str">
        <f t="shared" si="4"/>
        <v xml:space="preserve"> </v>
      </c>
    </row>
    <row r="262" spans="19:19" x14ac:dyDescent="0.25">
      <c r="S262" s="5" t="str">
        <f t="shared" si="4"/>
        <v xml:space="preserve"> </v>
      </c>
    </row>
    <row r="263" spans="19:19" x14ac:dyDescent="0.25">
      <c r="S263" s="5" t="str">
        <f t="shared" ref="S263:S326" si="5">IF(U263,R263/U263," ")</f>
        <v xml:space="preserve"> </v>
      </c>
    </row>
    <row r="264" spans="19:19" x14ac:dyDescent="0.25">
      <c r="S264" s="5" t="str">
        <f t="shared" si="5"/>
        <v xml:space="preserve"> </v>
      </c>
    </row>
    <row r="265" spans="19:19" x14ac:dyDescent="0.25">
      <c r="S265" s="5" t="str">
        <f t="shared" si="5"/>
        <v xml:space="preserve"> </v>
      </c>
    </row>
    <row r="266" spans="19:19" x14ac:dyDescent="0.25">
      <c r="S266" s="5" t="str">
        <f t="shared" si="5"/>
        <v xml:space="preserve"> </v>
      </c>
    </row>
    <row r="267" spans="19:19" x14ac:dyDescent="0.25">
      <c r="S267" s="5" t="str">
        <f t="shared" si="5"/>
        <v xml:space="preserve"> </v>
      </c>
    </row>
    <row r="268" spans="19:19" x14ac:dyDescent="0.25">
      <c r="S268" s="5" t="str">
        <f t="shared" si="5"/>
        <v xml:space="preserve"> </v>
      </c>
    </row>
    <row r="269" spans="19:19" x14ac:dyDescent="0.25">
      <c r="S269" s="5" t="str">
        <f t="shared" si="5"/>
        <v xml:space="preserve"> </v>
      </c>
    </row>
    <row r="270" spans="19:19" x14ac:dyDescent="0.25">
      <c r="S270" s="5" t="str">
        <f t="shared" si="5"/>
        <v xml:space="preserve"> </v>
      </c>
    </row>
    <row r="271" spans="19:19" x14ac:dyDescent="0.25">
      <c r="S271" s="5" t="str">
        <f t="shared" si="5"/>
        <v xml:space="preserve"> </v>
      </c>
    </row>
    <row r="272" spans="19:19" x14ac:dyDescent="0.25">
      <c r="S272" s="5" t="str">
        <f t="shared" si="5"/>
        <v xml:space="preserve"> </v>
      </c>
    </row>
    <row r="273" spans="19:19" x14ac:dyDescent="0.25">
      <c r="S273" s="5" t="str">
        <f t="shared" si="5"/>
        <v xml:space="preserve"> </v>
      </c>
    </row>
    <row r="274" spans="19:19" x14ac:dyDescent="0.25">
      <c r="S274" s="5" t="str">
        <f t="shared" si="5"/>
        <v xml:space="preserve"> </v>
      </c>
    </row>
    <row r="275" spans="19:19" x14ac:dyDescent="0.25">
      <c r="S275" s="5" t="str">
        <f t="shared" si="5"/>
        <v xml:space="preserve"> </v>
      </c>
    </row>
    <row r="276" spans="19:19" x14ac:dyDescent="0.25">
      <c r="S276" s="5" t="str">
        <f t="shared" si="5"/>
        <v xml:space="preserve"> </v>
      </c>
    </row>
    <row r="277" spans="19:19" x14ac:dyDescent="0.25">
      <c r="S277" s="5" t="str">
        <f t="shared" si="5"/>
        <v xml:space="preserve"> </v>
      </c>
    </row>
    <row r="278" spans="19:19" x14ac:dyDescent="0.25">
      <c r="S278" s="5" t="str">
        <f t="shared" si="5"/>
        <v xml:space="preserve"> </v>
      </c>
    </row>
    <row r="279" spans="19:19" x14ac:dyDescent="0.25">
      <c r="S279" s="5" t="str">
        <f t="shared" si="5"/>
        <v xml:space="preserve"> </v>
      </c>
    </row>
    <row r="280" spans="19:19" x14ac:dyDescent="0.25">
      <c r="S280" s="5" t="str">
        <f t="shared" si="5"/>
        <v xml:space="preserve"> </v>
      </c>
    </row>
    <row r="281" spans="19:19" x14ac:dyDescent="0.25">
      <c r="S281" s="5" t="str">
        <f t="shared" si="5"/>
        <v xml:space="preserve"> </v>
      </c>
    </row>
    <row r="282" spans="19:19" x14ac:dyDescent="0.25">
      <c r="S282" s="5" t="str">
        <f t="shared" si="5"/>
        <v xml:space="preserve"> </v>
      </c>
    </row>
    <row r="283" spans="19:19" x14ac:dyDescent="0.25">
      <c r="S283" s="5" t="str">
        <f t="shared" si="5"/>
        <v xml:space="preserve"> </v>
      </c>
    </row>
    <row r="284" spans="19:19" x14ac:dyDescent="0.25">
      <c r="S284" s="5" t="str">
        <f t="shared" si="5"/>
        <v xml:space="preserve"> </v>
      </c>
    </row>
    <row r="285" spans="19:19" x14ac:dyDescent="0.25">
      <c r="S285" s="5" t="str">
        <f t="shared" si="5"/>
        <v xml:space="preserve"> </v>
      </c>
    </row>
    <row r="286" spans="19:19" x14ac:dyDescent="0.25">
      <c r="S286" s="5" t="str">
        <f t="shared" si="5"/>
        <v xml:space="preserve"> </v>
      </c>
    </row>
    <row r="287" spans="19:19" x14ac:dyDescent="0.25">
      <c r="S287" s="5" t="str">
        <f t="shared" si="5"/>
        <v xml:space="preserve"> </v>
      </c>
    </row>
    <row r="288" spans="19:19" x14ac:dyDescent="0.25">
      <c r="S288" s="5" t="str">
        <f t="shared" si="5"/>
        <v xml:space="preserve"> </v>
      </c>
    </row>
    <row r="289" spans="19:19" x14ac:dyDescent="0.25">
      <c r="S289" s="5" t="str">
        <f t="shared" si="5"/>
        <v xml:space="preserve"> </v>
      </c>
    </row>
    <row r="290" spans="19:19" x14ac:dyDescent="0.25">
      <c r="S290" s="5" t="str">
        <f t="shared" si="5"/>
        <v xml:space="preserve"> </v>
      </c>
    </row>
    <row r="291" spans="19:19" x14ac:dyDescent="0.25">
      <c r="S291" s="5" t="str">
        <f t="shared" si="5"/>
        <v xml:space="preserve"> </v>
      </c>
    </row>
    <row r="292" spans="19:19" x14ac:dyDescent="0.25">
      <c r="S292" s="5" t="str">
        <f t="shared" si="5"/>
        <v xml:space="preserve"> </v>
      </c>
    </row>
    <row r="293" spans="19:19" x14ac:dyDescent="0.25">
      <c r="S293" s="5" t="str">
        <f t="shared" si="5"/>
        <v xml:space="preserve"> </v>
      </c>
    </row>
    <row r="294" spans="19:19" x14ac:dyDescent="0.25">
      <c r="S294" s="5" t="str">
        <f t="shared" si="5"/>
        <v xml:space="preserve"> </v>
      </c>
    </row>
    <row r="295" spans="19:19" x14ac:dyDescent="0.25">
      <c r="S295" s="5" t="str">
        <f t="shared" si="5"/>
        <v xml:space="preserve"> </v>
      </c>
    </row>
    <row r="296" spans="19:19" x14ac:dyDescent="0.25">
      <c r="S296" s="5" t="str">
        <f t="shared" si="5"/>
        <v xml:space="preserve"> </v>
      </c>
    </row>
    <row r="297" spans="19:19" x14ac:dyDescent="0.25">
      <c r="S297" s="5" t="str">
        <f t="shared" si="5"/>
        <v xml:space="preserve"> </v>
      </c>
    </row>
    <row r="298" spans="19:19" x14ac:dyDescent="0.25">
      <c r="S298" s="5" t="str">
        <f t="shared" si="5"/>
        <v xml:space="preserve"> </v>
      </c>
    </row>
    <row r="299" spans="19:19" x14ac:dyDescent="0.25">
      <c r="S299" s="5" t="str">
        <f t="shared" si="5"/>
        <v xml:space="preserve"> </v>
      </c>
    </row>
    <row r="300" spans="19:19" x14ac:dyDescent="0.25">
      <c r="S300" s="5" t="str">
        <f t="shared" si="5"/>
        <v xml:space="preserve"> </v>
      </c>
    </row>
    <row r="301" spans="19:19" x14ac:dyDescent="0.25">
      <c r="S301" s="5" t="str">
        <f t="shared" si="5"/>
        <v xml:space="preserve"> </v>
      </c>
    </row>
    <row r="302" spans="19:19" x14ac:dyDescent="0.25">
      <c r="S302" s="5" t="str">
        <f t="shared" si="5"/>
        <v xml:space="preserve"> </v>
      </c>
    </row>
    <row r="303" spans="19:19" x14ac:dyDescent="0.25">
      <c r="S303" s="5" t="str">
        <f t="shared" si="5"/>
        <v xml:space="preserve"> </v>
      </c>
    </row>
    <row r="304" spans="19:19" x14ac:dyDescent="0.25">
      <c r="S304" s="5" t="str">
        <f t="shared" si="5"/>
        <v xml:space="preserve"> </v>
      </c>
    </row>
    <row r="305" spans="19:19" x14ac:dyDescent="0.25">
      <c r="S305" s="5" t="str">
        <f t="shared" si="5"/>
        <v xml:space="preserve"> </v>
      </c>
    </row>
    <row r="306" spans="19:19" x14ac:dyDescent="0.25">
      <c r="S306" s="5" t="str">
        <f t="shared" si="5"/>
        <v xml:space="preserve"> </v>
      </c>
    </row>
    <row r="307" spans="19:19" x14ac:dyDescent="0.25">
      <c r="S307" s="5" t="str">
        <f t="shared" si="5"/>
        <v xml:space="preserve"> </v>
      </c>
    </row>
    <row r="308" spans="19:19" x14ac:dyDescent="0.25">
      <c r="S308" s="5" t="str">
        <f t="shared" si="5"/>
        <v xml:space="preserve"> </v>
      </c>
    </row>
    <row r="309" spans="19:19" x14ac:dyDescent="0.25">
      <c r="S309" s="5" t="str">
        <f t="shared" si="5"/>
        <v xml:space="preserve"> </v>
      </c>
    </row>
    <row r="310" spans="19:19" x14ac:dyDescent="0.25">
      <c r="S310" s="5" t="str">
        <f t="shared" si="5"/>
        <v xml:space="preserve"> </v>
      </c>
    </row>
    <row r="311" spans="19:19" x14ac:dyDescent="0.25">
      <c r="S311" s="5" t="str">
        <f t="shared" si="5"/>
        <v xml:space="preserve"> </v>
      </c>
    </row>
    <row r="312" spans="19:19" x14ac:dyDescent="0.25">
      <c r="S312" s="5" t="str">
        <f t="shared" si="5"/>
        <v xml:space="preserve"> </v>
      </c>
    </row>
    <row r="313" spans="19:19" x14ac:dyDescent="0.25">
      <c r="S313" s="5" t="str">
        <f t="shared" si="5"/>
        <v xml:space="preserve"> </v>
      </c>
    </row>
    <row r="314" spans="19:19" x14ac:dyDescent="0.25">
      <c r="S314" s="5" t="str">
        <f t="shared" si="5"/>
        <v xml:space="preserve"> </v>
      </c>
    </row>
    <row r="315" spans="19:19" x14ac:dyDescent="0.25">
      <c r="S315" s="5" t="str">
        <f t="shared" si="5"/>
        <v xml:space="preserve"> </v>
      </c>
    </row>
    <row r="316" spans="19:19" x14ac:dyDescent="0.25">
      <c r="S316" s="5" t="str">
        <f t="shared" si="5"/>
        <v xml:space="preserve"> </v>
      </c>
    </row>
    <row r="317" spans="19:19" x14ac:dyDescent="0.25">
      <c r="S317" s="5" t="str">
        <f t="shared" si="5"/>
        <v xml:space="preserve"> </v>
      </c>
    </row>
    <row r="318" spans="19:19" x14ac:dyDescent="0.25">
      <c r="S318" s="5" t="str">
        <f t="shared" si="5"/>
        <v xml:space="preserve"> </v>
      </c>
    </row>
    <row r="319" spans="19:19" x14ac:dyDescent="0.25">
      <c r="S319" s="5" t="str">
        <f t="shared" si="5"/>
        <v xml:space="preserve"> </v>
      </c>
    </row>
    <row r="320" spans="19:19" x14ac:dyDescent="0.25">
      <c r="S320" s="5" t="str">
        <f t="shared" si="5"/>
        <v xml:space="preserve"> </v>
      </c>
    </row>
    <row r="321" spans="19:19" x14ac:dyDescent="0.25">
      <c r="S321" s="5" t="str">
        <f t="shared" si="5"/>
        <v xml:space="preserve"> </v>
      </c>
    </row>
    <row r="322" spans="19:19" x14ac:dyDescent="0.25">
      <c r="S322" s="5" t="str">
        <f t="shared" si="5"/>
        <v xml:space="preserve"> </v>
      </c>
    </row>
    <row r="323" spans="19:19" x14ac:dyDescent="0.25">
      <c r="S323" s="5" t="str">
        <f t="shared" si="5"/>
        <v xml:space="preserve"> </v>
      </c>
    </row>
    <row r="324" spans="19:19" x14ac:dyDescent="0.25">
      <c r="S324" s="5" t="str">
        <f t="shared" si="5"/>
        <v xml:space="preserve"> </v>
      </c>
    </row>
    <row r="325" spans="19:19" x14ac:dyDescent="0.25">
      <c r="S325" s="5" t="str">
        <f t="shared" si="5"/>
        <v xml:space="preserve"> </v>
      </c>
    </row>
    <row r="326" spans="19:19" x14ac:dyDescent="0.25">
      <c r="S326" s="5" t="str">
        <f t="shared" si="5"/>
        <v xml:space="preserve"> </v>
      </c>
    </row>
    <row r="327" spans="19:19" x14ac:dyDescent="0.25">
      <c r="S327" s="5" t="str">
        <f t="shared" ref="S327:S390" si="6">IF(U327,R327/U327," ")</f>
        <v xml:space="preserve"> </v>
      </c>
    </row>
    <row r="328" spans="19:19" x14ac:dyDescent="0.25">
      <c r="S328" s="5" t="str">
        <f t="shared" si="6"/>
        <v xml:space="preserve"> </v>
      </c>
    </row>
    <row r="329" spans="19:19" x14ac:dyDescent="0.25">
      <c r="S329" s="5" t="str">
        <f t="shared" si="6"/>
        <v xml:space="preserve"> </v>
      </c>
    </row>
    <row r="330" spans="19:19" x14ac:dyDescent="0.25">
      <c r="S330" s="5" t="str">
        <f t="shared" si="6"/>
        <v xml:space="preserve"> </v>
      </c>
    </row>
    <row r="331" spans="19:19" x14ac:dyDescent="0.25">
      <c r="S331" s="5" t="str">
        <f t="shared" si="6"/>
        <v xml:space="preserve"> </v>
      </c>
    </row>
    <row r="332" spans="19:19" x14ac:dyDescent="0.25">
      <c r="S332" s="5" t="str">
        <f t="shared" si="6"/>
        <v xml:space="preserve"> </v>
      </c>
    </row>
    <row r="333" spans="19:19" x14ac:dyDescent="0.25">
      <c r="S333" s="5" t="str">
        <f t="shared" si="6"/>
        <v xml:space="preserve"> </v>
      </c>
    </row>
    <row r="334" spans="19:19" x14ac:dyDescent="0.25">
      <c r="S334" s="5" t="str">
        <f t="shared" si="6"/>
        <v xml:space="preserve"> </v>
      </c>
    </row>
    <row r="335" spans="19:19" x14ac:dyDescent="0.25">
      <c r="S335" s="5" t="str">
        <f t="shared" si="6"/>
        <v xml:space="preserve"> </v>
      </c>
    </row>
    <row r="336" spans="19:19" x14ac:dyDescent="0.25">
      <c r="S336" s="5" t="str">
        <f t="shared" si="6"/>
        <v xml:space="preserve"> </v>
      </c>
    </row>
    <row r="337" spans="19:19" x14ac:dyDescent="0.25">
      <c r="S337" s="5" t="str">
        <f t="shared" si="6"/>
        <v xml:space="preserve"> </v>
      </c>
    </row>
    <row r="338" spans="19:19" x14ac:dyDescent="0.25">
      <c r="S338" s="5" t="str">
        <f t="shared" si="6"/>
        <v xml:space="preserve"> </v>
      </c>
    </row>
    <row r="339" spans="19:19" x14ac:dyDescent="0.25">
      <c r="S339" s="5" t="str">
        <f t="shared" si="6"/>
        <v xml:space="preserve"> </v>
      </c>
    </row>
    <row r="340" spans="19:19" x14ac:dyDescent="0.25">
      <c r="S340" s="5" t="str">
        <f t="shared" si="6"/>
        <v xml:space="preserve"> </v>
      </c>
    </row>
    <row r="341" spans="19:19" x14ac:dyDescent="0.25">
      <c r="S341" s="5" t="str">
        <f t="shared" si="6"/>
        <v xml:space="preserve"> </v>
      </c>
    </row>
    <row r="342" spans="19:19" x14ac:dyDescent="0.25">
      <c r="S342" s="5" t="str">
        <f t="shared" si="6"/>
        <v xml:space="preserve"> </v>
      </c>
    </row>
    <row r="343" spans="19:19" x14ac:dyDescent="0.25">
      <c r="S343" s="5" t="str">
        <f t="shared" si="6"/>
        <v xml:space="preserve"> </v>
      </c>
    </row>
    <row r="344" spans="19:19" x14ac:dyDescent="0.25">
      <c r="S344" s="5" t="str">
        <f t="shared" si="6"/>
        <v xml:space="preserve"> </v>
      </c>
    </row>
    <row r="345" spans="19:19" x14ac:dyDescent="0.25">
      <c r="S345" s="5" t="str">
        <f t="shared" si="6"/>
        <v xml:space="preserve"> </v>
      </c>
    </row>
    <row r="346" spans="19:19" x14ac:dyDescent="0.25">
      <c r="S346" s="5" t="str">
        <f t="shared" si="6"/>
        <v xml:space="preserve"> </v>
      </c>
    </row>
    <row r="347" spans="19:19" x14ac:dyDescent="0.25">
      <c r="S347" s="5" t="str">
        <f t="shared" si="6"/>
        <v xml:space="preserve"> </v>
      </c>
    </row>
    <row r="348" spans="19:19" x14ac:dyDescent="0.25">
      <c r="S348" s="5" t="str">
        <f t="shared" si="6"/>
        <v xml:space="preserve"> </v>
      </c>
    </row>
    <row r="349" spans="19:19" x14ac:dyDescent="0.25">
      <c r="S349" s="5" t="str">
        <f t="shared" si="6"/>
        <v xml:space="preserve"> </v>
      </c>
    </row>
    <row r="350" spans="19:19" x14ac:dyDescent="0.25">
      <c r="S350" s="5" t="str">
        <f t="shared" si="6"/>
        <v xml:space="preserve"> </v>
      </c>
    </row>
    <row r="351" spans="19:19" x14ac:dyDescent="0.25">
      <c r="S351" s="5" t="str">
        <f t="shared" si="6"/>
        <v xml:space="preserve"> </v>
      </c>
    </row>
    <row r="352" spans="19:19" x14ac:dyDescent="0.25">
      <c r="S352" s="5" t="str">
        <f t="shared" si="6"/>
        <v xml:space="preserve"> </v>
      </c>
    </row>
    <row r="353" spans="19:19" x14ac:dyDescent="0.25">
      <c r="S353" s="5" t="str">
        <f t="shared" si="6"/>
        <v xml:space="preserve"> </v>
      </c>
    </row>
    <row r="354" spans="19:19" x14ac:dyDescent="0.25">
      <c r="S354" s="5" t="str">
        <f t="shared" si="6"/>
        <v xml:space="preserve"> </v>
      </c>
    </row>
    <row r="355" spans="19:19" x14ac:dyDescent="0.25">
      <c r="S355" s="5" t="str">
        <f t="shared" si="6"/>
        <v xml:space="preserve"> </v>
      </c>
    </row>
    <row r="356" spans="19:19" x14ac:dyDescent="0.25">
      <c r="S356" s="5" t="str">
        <f t="shared" si="6"/>
        <v xml:space="preserve"> </v>
      </c>
    </row>
    <row r="357" spans="19:19" x14ac:dyDescent="0.25">
      <c r="S357" s="5" t="str">
        <f t="shared" si="6"/>
        <v xml:space="preserve"> </v>
      </c>
    </row>
    <row r="358" spans="19:19" x14ac:dyDescent="0.25">
      <c r="S358" s="5" t="str">
        <f t="shared" si="6"/>
        <v xml:space="preserve"> </v>
      </c>
    </row>
    <row r="359" spans="19:19" x14ac:dyDescent="0.25">
      <c r="S359" s="5" t="str">
        <f t="shared" si="6"/>
        <v xml:space="preserve"> </v>
      </c>
    </row>
    <row r="360" spans="19:19" x14ac:dyDescent="0.25">
      <c r="S360" s="5" t="str">
        <f t="shared" si="6"/>
        <v xml:space="preserve"> </v>
      </c>
    </row>
    <row r="361" spans="19:19" x14ac:dyDescent="0.25">
      <c r="S361" s="5" t="str">
        <f t="shared" si="6"/>
        <v xml:space="preserve"> </v>
      </c>
    </row>
    <row r="362" spans="19:19" x14ac:dyDescent="0.25">
      <c r="S362" s="5" t="str">
        <f t="shared" si="6"/>
        <v xml:space="preserve"> </v>
      </c>
    </row>
    <row r="363" spans="19:19" x14ac:dyDescent="0.25">
      <c r="S363" s="5" t="str">
        <f t="shared" si="6"/>
        <v xml:space="preserve"> </v>
      </c>
    </row>
    <row r="364" spans="19:19" x14ac:dyDescent="0.25">
      <c r="S364" s="5" t="str">
        <f t="shared" si="6"/>
        <v xml:space="preserve"> </v>
      </c>
    </row>
    <row r="365" spans="19:19" x14ac:dyDescent="0.25">
      <c r="S365" s="5" t="str">
        <f t="shared" si="6"/>
        <v xml:space="preserve"> </v>
      </c>
    </row>
    <row r="366" spans="19:19" x14ac:dyDescent="0.25">
      <c r="S366" s="5" t="str">
        <f t="shared" si="6"/>
        <v xml:space="preserve"> </v>
      </c>
    </row>
    <row r="367" spans="19:19" x14ac:dyDescent="0.25">
      <c r="S367" s="5" t="str">
        <f t="shared" si="6"/>
        <v xml:space="preserve"> </v>
      </c>
    </row>
    <row r="368" spans="19:19" x14ac:dyDescent="0.25">
      <c r="S368" s="5" t="str">
        <f t="shared" si="6"/>
        <v xml:space="preserve"> </v>
      </c>
    </row>
    <row r="369" spans="19:19" x14ac:dyDescent="0.25">
      <c r="S369" s="5" t="str">
        <f t="shared" si="6"/>
        <v xml:space="preserve"> </v>
      </c>
    </row>
    <row r="370" spans="19:19" x14ac:dyDescent="0.25">
      <c r="S370" s="5" t="str">
        <f t="shared" si="6"/>
        <v xml:space="preserve"> </v>
      </c>
    </row>
    <row r="371" spans="19:19" x14ac:dyDescent="0.25">
      <c r="S371" s="5" t="str">
        <f t="shared" si="6"/>
        <v xml:space="preserve"> </v>
      </c>
    </row>
    <row r="372" spans="19:19" x14ac:dyDescent="0.25">
      <c r="S372" s="5" t="str">
        <f t="shared" si="6"/>
        <v xml:space="preserve"> </v>
      </c>
    </row>
    <row r="373" spans="19:19" x14ac:dyDescent="0.25">
      <c r="S373" s="5" t="str">
        <f t="shared" si="6"/>
        <v xml:space="preserve"> </v>
      </c>
    </row>
    <row r="374" spans="19:19" x14ac:dyDescent="0.25">
      <c r="S374" s="5" t="str">
        <f t="shared" si="6"/>
        <v xml:space="preserve"> </v>
      </c>
    </row>
    <row r="375" spans="19:19" x14ac:dyDescent="0.25">
      <c r="S375" s="5" t="str">
        <f t="shared" si="6"/>
        <v xml:space="preserve"> </v>
      </c>
    </row>
    <row r="376" spans="19:19" x14ac:dyDescent="0.25">
      <c r="S376" s="5" t="str">
        <f t="shared" si="6"/>
        <v xml:space="preserve"> </v>
      </c>
    </row>
    <row r="377" spans="19:19" x14ac:dyDescent="0.25">
      <c r="S377" s="5" t="str">
        <f t="shared" si="6"/>
        <v xml:space="preserve"> </v>
      </c>
    </row>
    <row r="378" spans="19:19" x14ac:dyDescent="0.25">
      <c r="S378" s="5" t="str">
        <f t="shared" si="6"/>
        <v xml:space="preserve"> </v>
      </c>
    </row>
    <row r="379" spans="19:19" x14ac:dyDescent="0.25">
      <c r="S379" s="5" t="str">
        <f t="shared" si="6"/>
        <v xml:space="preserve"> </v>
      </c>
    </row>
    <row r="380" spans="19:19" x14ac:dyDescent="0.25">
      <c r="S380" s="5" t="str">
        <f t="shared" si="6"/>
        <v xml:space="preserve"> </v>
      </c>
    </row>
    <row r="381" spans="19:19" x14ac:dyDescent="0.25">
      <c r="S381" s="5" t="str">
        <f t="shared" si="6"/>
        <v xml:space="preserve"> </v>
      </c>
    </row>
    <row r="382" spans="19:19" x14ac:dyDescent="0.25">
      <c r="S382" s="5" t="str">
        <f t="shared" si="6"/>
        <v xml:space="preserve"> </v>
      </c>
    </row>
    <row r="383" spans="19:19" x14ac:dyDescent="0.25">
      <c r="S383" s="5" t="str">
        <f t="shared" si="6"/>
        <v xml:space="preserve"> </v>
      </c>
    </row>
    <row r="384" spans="19:19" x14ac:dyDescent="0.25">
      <c r="S384" s="5" t="str">
        <f t="shared" si="6"/>
        <v xml:space="preserve"> </v>
      </c>
    </row>
    <row r="385" spans="19:19" x14ac:dyDescent="0.25">
      <c r="S385" s="5" t="str">
        <f t="shared" si="6"/>
        <v xml:space="preserve"> </v>
      </c>
    </row>
    <row r="386" spans="19:19" x14ac:dyDescent="0.25">
      <c r="S386" s="5" t="str">
        <f t="shared" si="6"/>
        <v xml:space="preserve"> </v>
      </c>
    </row>
    <row r="387" spans="19:19" x14ac:dyDescent="0.25">
      <c r="S387" s="5" t="str">
        <f t="shared" si="6"/>
        <v xml:space="preserve"> </v>
      </c>
    </row>
    <row r="388" spans="19:19" x14ac:dyDescent="0.25">
      <c r="S388" s="5" t="str">
        <f t="shared" si="6"/>
        <v xml:space="preserve"> </v>
      </c>
    </row>
    <row r="389" spans="19:19" x14ac:dyDescent="0.25">
      <c r="S389" s="5" t="str">
        <f t="shared" si="6"/>
        <v xml:space="preserve"> </v>
      </c>
    </row>
    <row r="390" spans="19:19" x14ac:dyDescent="0.25">
      <c r="S390" s="5" t="str">
        <f t="shared" si="6"/>
        <v xml:space="preserve"> </v>
      </c>
    </row>
    <row r="391" spans="19:19" x14ac:dyDescent="0.25">
      <c r="S391" s="5" t="str">
        <f t="shared" ref="S391:S454" si="7">IF(U391,R391/U391," ")</f>
        <v xml:space="preserve"> </v>
      </c>
    </row>
    <row r="392" spans="19:19" x14ac:dyDescent="0.25">
      <c r="S392" s="5" t="str">
        <f t="shared" si="7"/>
        <v xml:space="preserve"> </v>
      </c>
    </row>
    <row r="393" spans="19:19" x14ac:dyDescent="0.25">
      <c r="S393" s="5" t="str">
        <f t="shared" si="7"/>
        <v xml:space="preserve"> </v>
      </c>
    </row>
    <row r="394" spans="19:19" x14ac:dyDescent="0.25">
      <c r="S394" s="5" t="str">
        <f t="shared" si="7"/>
        <v xml:space="preserve"> </v>
      </c>
    </row>
    <row r="395" spans="19:19" x14ac:dyDescent="0.25">
      <c r="S395" s="5" t="str">
        <f t="shared" si="7"/>
        <v xml:space="preserve"> </v>
      </c>
    </row>
    <row r="396" spans="19:19" x14ac:dyDescent="0.25">
      <c r="S396" s="5" t="str">
        <f t="shared" si="7"/>
        <v xml:space="preserve"> </v>
      </c>
    </row>
    <row r="397" spans="19:19" x14ac:dyDescent="0.25">
      <c r="S397" s="5" t="str">
        <f t="shared" si="7"/>
        <v xml:space="preserve"> </v>
      </c>
    </row>
    <row r="398" spans="19:19" x14ac:dyDescent="0.25">
      <c r="S398" s="5" t="str">
        <f t="shared" si="7"/>
        <v xml:space="preserve"> </v>
      </c>
    </row>
    <row r="399" spans="19:19" x14ac:dyDescent="0.25">
      <c r="S399" s="5" t="str">
        <f t="shared" si="7"/>
        <v xml:space="preserve"> </v>
      </c>
    </row>
    <row r="400" spans="19:19" x14ac:dyDescent="0.25">
      <c r="S400" s="5" t="str">
        <f t="shared" si="7"/>
        <v xml:space="preserve"> </v>
      </c>
    </row>
    <row r="401" spans="19:19" x14ac:dyDescent="0.25">
      <c r="S401" s="5" t="str">
        <f t="shared" si="7"/>
        <v xml:space="preserve"> </v>
      </c>
    </row>
    <row r="402" spans="19:19" x14ac:dyDescent="0.25">
      <c r="S402" s="5" t="str">
        <f t="shared" si="7"/>
        <v xml:space="preserve"> </v>
      </c>
    </row>
    <row r="403" spans="19:19" x14ac:dyDescent="0.25">
      <c r="S403" s="5" t="str">
        <f t="shared" si="7"/>
        <v xml:space="preserve"> </v>
      </c>
    </row>
    <row r="404" spans="19:19" x14ac:dyDescent="0.25">
      <c r="S404" s="5" t="str">
        <f t="shared" si="7"/>
        <v xml:space="preserve"> </v>
      </c>
    </row>
    <row r="405" spans="19:19" x14ac:dyDescent="0.25">
      <c r="S405" s="5" t="str">
        <f t="shared" si="7"/>
        <v xml:space="preserve"> </v>
      </c>
    </row>
    <row r="406" spans="19:19" x14ac:dyDescent="0.25">
      <c r="S406" s="5" t="str">
        <f t="shared" si="7"/>
        <v xml:space="preserve"> </v>
      </c>
    </row>
    <row r="407" spans="19:19" x14ac:dyDescent="0.25">
      <c r="S407" s="5" t="str">
        <f t="shared" si="7"/>
        <v xml:space="preserve"> </v>
      </c>
    </row>
    <row r="408" spans="19:19" x14ac:dyDescent="0.25">
      <c r="S408" s="5" t="str">
        <f t="shared" si="7"/>
        <v xml:space="preserve"> </v>
      </c>
    </row>
    <row r="409" spans="19:19" x14ac:dyDescent="0.25">
      <c r="S409" s="5" t="str">
        <f t="shared" si="7"/>
        <v xml:space="preserve"> </v>
      </c>
    </row>
    <row r="410" spans="19:19" x14ac:dyDescent="0.25">
      <c r="S410" s="5" t="str">
        <f t="shared" si="7"/>
        <v xml:space="preserve"> </v>
      </c>
    </row>
    <row r="411" spans="19:19" x14ac:dyDescent="0.25">
      <c r="S411" s="5" t="str">
        <f t="shared" si="7"/>
        <v xml:space="preserve"> </v>
      </c>
    </row>
    <row r="412" spans="19:19" x14ac:dyDescent="0.25">
      <c r="S412" s="5" t="str">
        <f t="shared" si="7"/>
        <v xml:space="preserve"> </v>
      </c>
    </row>
    <row r="413" spans="19:19" x14ac:dyDescent="0.25">
      <c r="S413" s="5" t="str">
        <f t="shared" si="7"/>
        <v xml:space="preserve"> </v>
      </c>
    </row>
    <row r="414" spans="19:19" x14ac:dyDescent="0.25">
      <c r="S414" s="5" t="str">
        <f t="shared" si="7"/>
        <v xml:space="preserve"> </v>
      </c>
    </row>
    <row r="415" spans="19:19" x14ac:dyDescent="0.25">
      <c r="S415" s="5" t="str">
        <f t="shared" si="7"/>
        <v xml:space="preserve"> </v>
      </c>
    </row>
    <row r="416" spans="19:19" x14ac:dyDescent="0.25">
      <c r="S416" s="5" t="str">
        <f t="shared" si="7"/>
        <v xml:space="preserve"> </v>
      </c>
    </row>
    <row r="417" spans="19:19" x14ac:dyDescent="0.25">
      <c r="S417" s="5" t="str">
        <f t="shared" si="7"/>
        <v xml:space="preserve"> </v>
      </c>
    </row>
    <row r="418" spans="19:19" x14ac:dyDescent="0.25">
      <c r="S418" s="5" t="str">
        <f t="shared" si="7"/>
        <v xml:space="preserve"> </v>
      </c>
    </row>
    <row r="419" spans="19:19" x14ac:dyDescent="0.25">
      <c r="S419" s="5" t="str">
        <f t="shared" si="7"/>
        <v xml:space="preserve"> </v>
      </c>
    </row>
    <row r="420" spans="19:19" x14ac:dyDescent="0.25">
      <c r="S420" s="5" t="str">
        <f t="shared" si="7"/>
        <v xml:space="preserve"> </v>
      </c>
    </row>
    <row r="421" spans="19:19" x14ac:dyDescent="0.25">
      <c r="S421" s="5" t="str">
        <f t="shared" si="7"/>
        <v xml:space="preserve"> </v>
      </c>
    </row>
    <row r="422" spans="19:19" x14ac:dyDescent="0.25">
      <c r="S422" s="5" t="str">
        <f t="shared" si="7"/>
        <v xml:space="preserve"> </v>
      </c>
    </row>
    <row r="423" spans="19:19" x14ac:dyDescent="0.25">
      <c r="S423" s="5" t="str">
        <f t="shared" si="7"/>
        <v xml:space="preserve"> </v>
      </c>
    </row>
    <row r="424" spans="19:19" x14ac:dyDescent="0.25">
      <c r="S424" s="5" t="str">
        <f t="shared" si="7"/>
        <v xml:space="preserve"> </v>
      </c>
    </row>
    <row r="425" spans="19:19" x14ac:dyDescent="0.25">
      <c r="S425" s="5" t="str">
        <f t="shared" si="7"/>
        <v xml:space="preserve"> </v>
      </c>
    </row>
    <row r="426" spans="19:19" x14ac:dyDescent="0.25">
      <c r="S426" s="5" t="str">
        <f t="shared" si="7"/>
        <v xml:space="preserve"> </v>
      </c>
    </row>
    <row r="427" spans="19:19" x14ac:dyDescent="0.25">
      <c r="S427" s="5" t="str">
        <f t="shared" si="7"/>
        <v xml:space="preserve"> </v>
      </c>
    </row>
    <row r="428" spans="19:19" x14ac:dyDescent="0.25">
      <c r="S428" s="5" t="str">
        <f t="shared" si="7"/>
        <v xml:space="preserve"> </v>
      </c>
    </row>
    <row r="429" spans="19:19" x14ac:dyDescent="0.25">
      <c r="S429" s="5" t="str">
        <f t="shared" si="7"/>
        <v xml:space="preserve"> </v>
      </c>
    </row>
    <row r="430" spans="19:19" x14ac:dyDescent="0.25">
      <c r="S430" s="5" t="str">
        <f t="shared" si="7"/>
        <v xml:space="preserve"> </v>
      </c>
    </row>
    <row r="431" spans="19:19" x14ac:dyDescent="0.25">
      <c r="S431" s="5" t="str">
        <f t="shared" si="7"/>
        <v xml:space="preserve"> </v>
      </c>
    </row>
    <row r="432" spans="19:19" x14ac:dyDescent="0.25">
      <c r="S432" s="5" t="str">
        <f t="shared" si="7"/>
        <v xml:space="preserve"> </v>
      </c>
    </row>
    <row r="433" spans="19:19" x14ac:dyDescent="0.25">
      <c r="S433" s="5" t="str">
        <f t="shared" si="7"/>
        <v xml:space="preserve"> </v>
      </c>
    </row>
    <row r="434" spans="19:19" x14ac:dyDescent="0.25">
      <c r="S434" s="5" t="str">
        <f t="shared" si="7"/>
        <v xml:space="preserve"> </v>
      </c>
    </row>
    <row r="435" spans="19:19" x14ac:dyDescent="0.25">
      <c r="S435" s="5" t="str">
        <f t="shared" si="7"/>
        <v xml:space="preserve"> </v>
      </c>
    </row>
    <row r="436" spans="19:19" x14ac:dyDescent="0.25">
      <c r="S436" s="5" t="str">
        <f t="shared" si="7"/>
        <v xml:space="preserve"> </v>
      </c>
    </row>
    <row r="437" spans="19:19" x14ac:dyDescent="0.25">
      <c r="S437" s="5" t="str">
        <f t="shared" si="7"/>
        <v xml:space="preserve"> </v>
      </c>
    </row>
    <row r="438" spans="19:19" x14ac:dyDescent="0.25">
      <c r="S438" s="5" t="str">
        <f t="shared" si="7"/>
        <v xml:space="preserve"> </v>
      </c>
    </row>
    <row r="439" spans="19:19" x14ac:dyDescent="0.25">
      <c r="S439" s="5" t="str">
        <f t="shared" si="7"/>
        <v xml:space="preserve"> </v>
      </c>
    </row>
    <row r="440" spans="19:19" x14ac:dyDescent="0.25">
      <c r="S440" s="5" t="str">
        <f t="shared" si="7"/>
        <v xml:space="preserve"> </v>
      </c>
    </row>
    <row r="441" spans="19:19" x14ac:dyDescent="0.25">
      <c r="S441" s="5" t="str">
        <f t="shared" si="7"/>
        <v xml:space="preserve"> </v>
      </c>
    </row>
    <row r="442" spans="19:19" x14ac:dyDescent="0.25">
      <c r="S442" s="5" t="str">
        <f t="shared" si="7"/>
        <v xml:space="preserve"> </v>
      </c>
    </row>
    <row r="443" spans="19:19" x14ac:dyDescent="0.25">
      <c r="S443" s="5" t="str">
        <f t="shared" si="7"/>
        <v xml:space="preserve"> </v>
      </c>
    </row>
    <row r="444" spans="19:19" x14ac:dyDescent="0.25">
      <c r="S444" s="5" t="str">
        <f t="shared" si="7"/>
        <v xml:space="preserve"> </v>
      </c>
    </row>
    <row r="445" spans="19:19" x14ac:dyDescent="0.25">
      <c r="S445" s="5" t="str">
        <f t="shared" si="7"/>
        <v xml:space="preserve"> </v>
      </c>
    </row>
    <row r="446" spans="19:19" x14ac:dyDescent="0.25">
      <c r="S446" s="5" t="str">
        <f t="shared" si="7"/>
        <v xml:space="preserve"> </v>
      </c>
    </row>
    <row r="447" spans="19:19" x14ac:dyDescent="0.25">
      <c r="S447" s="5" t="str">
        <f t="shared" si="7"/>
        <v xml:space="preserve"> </v>
      </c>
    </row>
    <row r="448" spans="19:19" x14ac:dyDescent="0.25">
      <c r="S448" s="5" t="str">
        <f t="shared" si="7"/>
        <v xml:space="preserve"> </v>
      </c>
    </row>
    <row r="449" spans="19:19" x14ac:dyDescent="0.25">
      <c r="S449" s="5" t="str">
        <f t="shared" si="7"/>
        <v xml:space="preserve"> </v>
      </c>
    </row>
    <row r="450" spans="19:19" x14ac:dyDescent="0.25">
      <c r="S450" s="5" t="str">
        <f t="shared" si="7"/>
        <v xml:space="preserve"> </v>
      </c>
    </row>
    <row r="451" spans="19:19" x14ac:dyDescent="0.25">
      <c r="S451" s="5" t="str">
        <f t="shared" si="7"/>
        <v xml:space="preserve"> </v>
      </c>
    </row>
    <row r="452" spans="19:19" x14ac:dyDescent="0.25">
      <c r="S452" s="5" t="str">
        <f t="shared" si="7"/>
        <v xml:space="preserve"> </v>
      </c>
    </row>
    <row r="453" spans="19:19" x14ac:dyDescent="0.25">
      <c r="S453" s="5" t="str">
        <f t="shared" si="7"/>
        <v xml:space="preserve"> </v>
      </c>
    </row>
    <row r="454" spans="19:19" x14ac:dyDescent="0.25">
      <c r="S454" s="5" t="str">
        <f t="shared" si="7"/>
        <v xml:space="preserve"> </v>
      </c>
    </row>
  </sheetData>
  <conditionalFormatting sqref="S10:S1048576 S4:S7">
    <cfRule type="cellIs" dxfId="1" priority="3" operator="greaterThan">
      <formula>6</formula>
    </cfRule>
    <cfRule type="cellIs" dxfId="0" priority="4" operator="lessThan">
      <formula>0</formula>
    </cfRule>
  </conditionalFormatting>
  <printOptions horizontalCentered="1"/>
  <pageMargins left="0.25" right="0.25" top="0.75" bottom="0.75" header="0.3" footer="0.3"/>
  <pageSetup scale="42" fitToHeight="0" orientation="landscape" horizontalDpi="1200" verticalDpi="1200" r:id="rId1"/>
  <headerFooter>
    <oddHeader>&amp;C&amp;"-,Bold"&amp;14State Distribution Agency Monthly Performance Report</oddHeader>
    <oddFooter>&amp;R&amp;8FDD June 1019</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21"/>
  <sheetViews>
    <sheetView zoomScale="90" zoomScaleNormal="90" zoomScaleSheetLayoutView="50" workbookViewId="0">
      <selection sqref="A1:C1"/>
    </sheetView>
  </sheetViews>
  <sheetFormatPr defaultColWidth="8.85546875" defaultRowHeight="15.75" x14ac:dyDescent="0.25"/>
  <cols>
    <col min="1" max="1" width="31" style="48" bestFit="1" customWidth="1"/>
    <col min="2" max="2" width="11.85546875" style="48" customWidth="1"/>
    <col min="3" max="3" width="84.5703125" style="48" customWidth="1"/>
    <col min="4" max="4" width="8.85546875" style="48"/>
    <col min="5" max="5" width="22.140625" style="48" customWidth="1"/>
    <col min="6" max="16384" width="8.85546875" style="48"/>
  </cols>
  <sheetData>
    <row r="1" spans="1:5" ht="18.75" x14ac:dyDescent="0.25">
      <c r="A1" s="94" t="s">
        <v>210</v>
      </c>
      <c r="B1" s="94"/>
      <c r="C1" s="94"/>
    </row>
    <row r="2" spans="1:5" ht="19.5" thickBot="1" x14ac:dyDescent="0.3">
      <c r="A2" s="84"/>
      <c r="B2" s="84"/>
      <c r="C2" s="84"/>
    </row>
    <row r="3" spans="1:5" s="67" customFormat="1" ht="47.25" customHeight="1" thickBot="1" x14ac:dyDescent="0.3">
      <c r="A3" s="91" t="s">
        <v>209</v>
      </c>
      <c r="B3" s="92"/>
      <c r="C3" s="92"/>
      <c r="D3" s="92"/>
      <c r="E3" s="93"/>
    </row>
    <row r="4" spans="1:5" s="67" customFormat="1" ht="14.45" customHeight="1" thickBot="1" x14ac:dyDescent="0.3">
      <c r="A4" s="83"/>
      <c r="B4" s="83"/>
      <c r="C4" s="83"/>
    </row>
    <row r="5" spans="1:5" s="81" customFormat="1" ht="18.600000000000001" customHeight="1" thickBot="1" x14ac:dyDescent="0.3">
      <c r="A5" s="82" t="s">
        <v>208</v>
      </c>
      <c r="B5" s="97" t="s">
        <v>207</v>
      </c>
      <c r="C5" s="98"/>
    </row>
    <row r="6" spans="1:5" ht="16.5" thickBot="1" x14ac:dyDescent="0.3">
      <c r="A6" s="80"/>
      <c r="B6" s="50"/>
    </row>
    <row r="7" spans="1:5" s="78" customFormat="1" ht="33.950000000000003" customHeight="1" thickBot="1" x14ac:dyDescent="0.3">
      <c r="A7" s="79" t="s">
        <v>206</v>
      </c>
      <c r="B7" s="95" t="s">
        <v>205</v>
      </c>
      <c r="C7" s="96"/>
    </row>
    <row r="8" spans="1:5" s="51" customFormat="1" x14ac:dyDescent="0.25">
      <c r="A8" s="90" t="s">
        <v>204</v>
      </c>
      <c r="B8" s="90"/>
      <c r="C8" s="77" t="s">
        <v>202</v>
      </c>
    </row>
    <row r="9" spans="1:5" s="51" customFormat="1" ht="18.600000000000001" customHeight="1" x14ac:dyDescent="0.25">
      <c r="A9" s="90" t="s">
        <v>203</v>
      </c>
      <c r="B9" s="90"/>
      <c r="C9" s="77" t="s">
        <v>202</v>
      </c>
    </row>
    <row r="10" spans="1:5" ht="16.5" thickBot="1" x14ac:dyDescent="0.3">
      <c r="A10" s="50"/>
      <c r="B10" s="60"/>
      <c r="C10" s="55"/>
    </row>
    <row r="11" spans="1:5" ht="16.5" thickBot="1" x14ac:dyDescent="0.3">
      <c r="A11" s="76" t="s">
        <v>201</v>
      </c>
      <c r="B11" s="54" t="s">
        <v>167</v>
      </c>
      <c r="C11" s="48" t="s">
        <v>166</v>
      </c>
    </row>
    <row r="12" spans="1:5" x14ac:dyDescent="0.25">
      <c r="A12" s="50"/>
      <c r="B12" s="54"/>
    </row>
    <row r="13" spans="1:5" ht="31.5" x14ac:dyDescent="0.25">
      <c r="A13" s="50"/>
      <c r="B13" s="54" t="s">
        <v>165</v>
      </c>
      <c r="C13" s="55" t="s">
        <v>164</v>
      </c>
    </row>
    <row r="14" spans="1:5" ht="31.5" x14ac:dyDescent="0.25">
      <c r="A14" s="50"/>
      <c r="B14" s="54" t="s">
        <v>163</v>
      </c>
      <c r="C14" s="55" t="s">
        <v>162</v>
      </c>
    </row>
    <row r="15" spans="1:5" x14ac:dyDescent="0.25">
      <c r="A15" s="50"/>
      <c r="B15" s="54"/>
      <c r="C15" s="55"/>
    </row>
    <row r="16" spans="1:5" x14ac:dyDescent="0.25">
      <c r="A16" s="75"/>
      <c r="B16" s="54" t="s">
        <v>161</v>
      </c>
      <c r="C16" s="55" t="s">
        <v>160</v>
      </c>
    </row>
    <row r="17" spans="1:3" x14ac:dyDescent="0.25">
      <c r="A17" s="75"/>
      <c r="B17" s="54"/>
      <c r="C17" s="55"/>
    </row>
    <row r="18" spans="1:3" ht="31.5" x14ac:dyDescent="0.25">
      <c r="A18" s="75"/>
      <c r="B18" s="54" t="s">
        <v>159</v>
      </c>
      <c r="C18" s="55" t="s">
        <v>173</v>
      </c>
    </row>
    <row r="19" spans="1:3" x14ac:dyDescent="0.25">
      <c r="A19" s="75"/>
      <c r="B19" s="54"/>
      <c r="C19" s="55"/>
    </row>
    <row r="20" spans="1:3" x14ac:dyDescent="0.25">
      <c r="A20" s="75"/>
      <c r="B20" s="54" t="s">
        <v>157</v>
      </c>
      <c r="C20" s="55" t="s">
        <v>156</v>
      </c>
    </row>
    <row r="21" spans="1:3" x14ac:dyDescent="0.25">
      <c r="A21" s="75"/>
      <c r="B21" s="54"/>
      <c r="C21" s="55"/>
    </row>
    <row r="22" spans="1:3" ht="47.25" x14ac:dyDescent="0.25">
      <c r="A22" s="75"/>
      <c r="B22" s="54" t="s">
        <v>155</v>
      </c>
      <c r="C22" s="55" t="s">
        <v>148</v>
      </c>
    </row>
    <row r="23" spans="1:3" x14ac:dyDescent="0.25">
      <c r="A23" s="75"/>
      <c r="B23" s="54"/>
    </row>
    <row r="24" spans="1:3" x14ac:dyDescent="0.25">
      <c r="A24" s="75"/>
      <c r="B24" s="54" t="s">
        <v>154</v>
      </c>
      <c r="C24" s="48" t="s">
        <v>200</v>
      </c>
    </row>
    <row r="25" spans="1:3" x14ac:dyDescent="0.25">
      <c r="A25" s="75"/>
      <c r="B25" s="54"/>
    </row>
    <row r="26" spans="1:3" ht="63" x14ac:dyDescent="0.25">
      <c r="A26" s="75"/>
      <c r="B26" s="54" t="s">
        <v>153</v>
      </c>
      <c r="C26" s="55" t="s">
        <v>199</v>
      </c>
    </row>
    <row r="27" spans="1:3" x14ac:dyDescent="0.25">
      <c r="A27" s="75"/>
      <c r="B27" s="54"/>
      <c r="C27" s="55"/>
    </row>
    <row r="28" spans="1:3" ht="47.25" x14ac:dyDescent="0.25">
      <c r="A28" s="75"/>
      <c r="B28" s="54" t="s">
        <v>151</v>
      </c>
      <c r="C28" s="55" t="s">
        <v>198</v>
      </c>
    </row>
    <row r="29" spans="1:3" x14ac:dyDescent="0.25">
      <c r="A29" s="75"/>
      <c r="B29" s="54"/>
      <c r="C29" s="55"/>
    </row>
    <row r="30" spans="1:3" ht="47.25" x14ac:dyDescent="0.25">
      <c r="A30" s="75"/>
      <c r="B30" s="54" t="s">
        <v>149</v>
      </c>
      <c r="C30" s="55" t="s">
        <v>197</v>
      </c>
    </row>
    <row r="31" spans="1:3" x14ac:dyDescent="0.25">
      <c r="A31" s="50"/>
      <c r="B31" s="54"/>
      <c r="C31" s="55"/>
    </row>
    <row r="32" spans="1:3" ht="47.25" x14ac:dyDescent="0.25">
      <c r="A32" s="75"/>
      <c r="B32" s="54" t="s">
        <v>147</v>
      </c>
      <c r="C32" s="55" t="s">
        <v>196</v>
      </c>
    </row>
    <row r="33" spans="1:3" x14ac:dyDescent="0.25">
      <c r="A33" s="50"/>
      <c r="B33" s="54"/>
      <c r="C33" s="55"/>
    </row>
    <row r="34" spans="1:3" ht="47.25" x14ac:dyDescent="0.25">
      <c r="A34" s="75"/>
      <c r="B34" s="54" t="s">
        <v>145</v>
      </c>
      <c r="C34" s="55" t="s">
        <v>195</v>
      </c>
    </row>
    <row r="35" spans="1:3" x14ac:dyDescent="0.25">
      <c r="A35" s="50"/>
      <c r="B35" s="54"/>
      <c r="C35" s="55"/>
    </row>
    <row r="36" spans="1:3" ht="78.75" x14ac:dyDescent="0.25">
      <c r="A36" s="75"/>
      <c r="B36" s="54" t="s">
        <v>143</v>
      </c>
      <c r="C36" s="55" t="s">
        <v>194</v>
      </c>
    </row>
    <row r="37" spans="1:3" x14ac:dyDescent="0.25">
      <c r="A37" s="50"/>
      <c r="B37" s="54"/>
      <c r="C37" s="55"/>
    </row>
    <row r="38" spans="1:3" ht="47.25" x14ac:dyDescent="0.25">
      <c r="A38" s="75"/>
      <c r="B38" s="54" t="s">
        <v>193</v>
      </c>
      <c r="C38" s="55" t="s">
        <v>192</v>
      </c>
    </row>
    <row r="39" spans="1:3" x14ac:dyDescent="0.25">
      <c r="A39" s="50"/>
      <c r="B39" s="54"/>
      <c r="C39" s="55"/>
    </row>
    <row r="40" spans="1:3" ht="94.5" x14ac:dyDescent="0.25">
      <c r="A40" s="50"/>
      <c r="B40" s="54" t="s">
        <v>191</v>
      </c>
      <c r="C40" s="55" t="s">
        <v>190</v>
      </c>
    </row>
    <row r="41" spans="1:3" x14ac:dyDescent="0.25">
      <c r="A41" s="75"/>
      <c r="B41" s="54"/>
      <c r="C41" s="55"/>
    </row>
    <row r="42" spans="1:3" ht="47.25" x14ac:dyDescent="0.25">
      <c r="A42" s="50"/>
      <c r="B42" s="74" t="s">
        <v>189</v>
      </c>
      <c r="C42" s="55" t="s">
        <v>188</v>
      </c>
    </row>
    <row r="43" spans="1:3" x14ac:dyDescent="0.25">
      <c r="A43" s="50"/>
      <c r="B43" s="54"/>
      <c r="C43" s="55"/>
    </row>
    <row r="44" spans="1:3" ht="63" x14ac:dyDescent="0.25">
      <c r="A44" s="50"/>
      <c r="B44" s="54" t="s">
        <v>187</v>
      </c>
      <c r="C44" s="55" t="s">
        <v>186</v>
      </c>
    </row>
    <row r="45" spans="1:3" s="67" customFormat="1" ht="31.5" x14ac:dyDescent="0.25">
      <c r="A45" s="73"/>
      <c r="B45" s="69"/>
      <c r="C45" s="68" t="s">
        <v>185</v>
      </c>
    </row>
    <row r="46" spans="1:3" s="67" customFormat="1" ht="31.5" x14ac:dyDescent="0.25">
      <c r="A46" s="70"/>
      <c r="B46" s="69" t="s">
        <v>184</v>
      </c>
      <c r="C46" s="68" t="s">
        <v>183</v>
      </c>
    </row>
    <row r="47" spans="1:3" s="67" customFormat="1" x14ac:dyDescent="0.25">
      <c r="A47" s="73"/>
      <c r="B47" s="72"/>
      <c r="C47" s="68"/>
    </row>
    <row r="48" spans="1:3" s="67" customFormat="1" ht="31.5" x14ac:dyDescent="0.25">
      <c r="A48" s="70"/>
      <c r="B48" s="69" t="s">
        <v>182</v>
      </c>
      <c r="C48" s="71" t="s">
        <v>181</v>
      </c>
    </row>
    <row r="49" spans="1:3" s="67" customFormat="1" x14ac:dyDescent="0.25">
      <c r="A49" s="70"/>
      <c r="B49" s="69"/>
    </row>
    <row r="50" spans="1:3" s="67" customFormat="1" ht="32.25" thickBot="1" x14ac:dyDescent="0.3">
      <c r="A50" s="70"/>
      <c r="B50" s="69" t="s">
        <v>180</v>
      </c>
      <c r="C50" s="68" t="s">
        <v>179</v>
      </c>
    </row>
    <row r="51" spans="1:3" ht="16.5" thickBot="1" x14ac:dyDescent="0.3">
      <c r="A51" s="66" t="s">
        <v>178</v>
      </c>
      <c r="B51" s="54" t="s">
        <v>167</v>
      </c>
      <c r="C51" s="48" t="s">
        <v>166</v>
      </c>
    </row>
    <row r="52" spans="1:3" x14ac:dyDescent="0.25">
      <c r="B52" s="54"/>
    </row>
    <row r="53" spans="1:3" ht="31.5" x14ac:dyDescent="0.25">
      <c r="B53" s="54" t="s">
        <v>165</v>
      </c>
      <c r="C53" s="55" t="s">
        <v>164</v>
      </c>
    </row>
    <row r="54" spans="1:3" x14ac:dyDescent="0.25">
      <c r="B54" s="54"/>
      <c r="C54" s="55"/>
    </row>
    <row r="55" spans="1:3" ht="31.5" x14ac:dyDescent="0.25">
      <c r="B55" s="54" t="s">
        <v>163</v>
      </c>
      <c r="C55" s="55" t="s">
        <v>162</v>
      </c>
    </row>
    <row r="56" spans="1:3" x14ac:dyDescent="0.25">
      <c r="B56" s="54"/>
      <c r="C56" s="55"/>
    </row>
    <row r="57" spans="1:3" x14ac:dyDescent="0.25">
      <c r="B57" s="54" t="s">
        <v>161</v>
      </c>
      <c r="C57" s="55" t="s">
        <v>160</v>
      </c>
    </row>
    <row r="58" spans="1:3" x14ac:dyDescent="0.25">
      <c r="B58" s="54"/>
      <c r="C58" s="55"/>
    </row>
    <row r="59" spans="1:3" ht="31.5" x14ac:dyDescent="0.25">
      <c r="B59" s="54" t="s">
        <v>159</v>
      </c>
      <c r="C59" s="55" t="s">
        <v>173</v>
      </c>
    </row>
    <row r="60" spans="1:3" x14ac:dyDescent="0.25">
      <c r="B60" s="54"/>
      <c r="C60" s="55"/>
    </row>
    <row r="61" spans="1:3" x14ac:dyDescent="0.25">
      <c r="B61" s="54" t="s">
        <v>157</v>
      </c>
      <c r="C61" s="55" t="s">
        <v>156</v>
      </c>
    </row>
    <row r="62" spans="1:3" x14ac:dyDescent="0.25">
      <c r="B62" s="54"/>
      <c r="C62" s="55"/>
    </row>
    <row r="63" spans="1:3" ht="47.25" x14ac:dyDescent="0.25">
      <c r="B63" s="54" t="s">
        <v>155</v>
      </c>
      <c r="C63" s="55" t="s">
        <v>148</v>
      </c>
    </row>
    <row r="64" spans="1:3" x14ac:dyDescent="0.25">
      <c r="B64" s="54"/>
      <c r="C64" s="55"/>
    </row>
    <row r="65" spans="1:3" x14ac:dyDescent="0.25">
      <c r="B65" s="54" t="s">
        <v>154</v>
      </c>
      <c r="C65" s="55" t="s">
        <v>177</v>
      </c>
    </row>
    <row r="66" spans="1:3" x14ac:dyDescent="0.25">
      <c r="B66" s="54"/>
    </row>
    <row r="67" spans="1:3" ht="31.5" x14ac:dyDescent="0.25">
      <c r="B67" s="54" t="s">
        <v>153</v>
      </c>
      <c r="C67" s="60" t="s">
        <v>176</v>
      </c>
    </row>
    <row r="68" spans="1:3" x14ac:dyDescent="0.25">
      <c r="B68" s="58"/>
    </row>
    <row r="69" spans="1:3" ht="31.5" x14ac:dyDescent="0.25">
      <c r="B69" s="65" t="s">
        <v>151</v>
      </c>
      <c r="C69" s="60" t="s">
        <v>175</v>
      </c>
    </row>
    <row r="70" spans="1:3" ht="16.5" thickBot="1" x14ac:dyDescent="0.3">
      <c r="A70" s="64"/>
      <c r="B70" s="63"/>
      <c r="C70" s="62"/>
    </row>
    <row r="71" spans="1:3" ht="48.75" thickTop="1" thickBot="1" x14ac:dyDescent="0.3">
      <c r="A71" s="61" t="s">
        <v>174</v>
      </c>
      <c r="B71" s="54" t="s">
        <v>167</v>
      </c>
      <c r="C71" s="50" t="s">
        <v>166</v>
      </c>
    </row>
    <row r="72" spans="1:3" x14ac:dyDescent="0.25">
      <c r="B72" s="54"/>
    </row>
    <row r="73" spans="1:3" ht="31.5" x14ac:dyDescent="0.25">
      <c r="B73" s="54" t="s">
        <v>165</v>
      </c>
      <c r="C73" s="55" t="s">
        <v>164</v>
      </c>
    </row>
    <row r="74" spans="1:3" x14ac:dyDescent="0.25">
      <c r="B74" s="54"/>
      <c r="C74" s="55"/>
    </row>
    <row r="75" spans="1:3" ht="31.5" x14ac:dyDescent="0.25">
      <c r="B75" s="54" t="s">
        <v>163</v>
      </c>
      <c r="C75" s="55" t="s">
        <v>162</v>
      </c>
    </row>
    <row r="76" spans="1:3" x14ac:dyDescent="0.25">
      <c r="B76" s="54"/>
      <c r="C76" s="55"/>
    </row>
    <row r="77" spans="1:3" x14ac:dyDescent="0.25">
      <c r="B77" s="54" t="s">
        <v>161</v>
      </c>
      <c r="C77" s="55" t="s">
        <v>160</v>
      </c>
    </row>
    <row r="78" spans="1:3" x14ac:dyDescent="0.25">
      <c r="B78" s="54"/>
      <c r="C78" s="55"/>
    </row>
    <row r="79" spans="1:3" ht="31.5" x14ac:dyDescent="0.25">
      <c r="B79" s="54" t="s">
        <v>159</v>
      </c>
      <c r="C79" s="55" t="s">
        <v>173</v>
      </c>
    </row>
    <row r="80" spans="1:3" x14ac:dyDescent="0.25">
      <c r="B80" s="54"/>
      <c r="C80" s="55"/>
    </row>
    <row r="81" spans="1:3" ht="47.25" x14ac:dyDescent="0.25">
      <c r="B81" s="54" t="s">
        <v>157</v>
      </c>
      <c r="C81" s="55" t="s">
        <v>148</v>
      </c>
    </row>
    <row r="82" spans="1:3" x14ac:dyDescent="0.25">
      <c r="B82" s="54"/>
    </row>
    <row r="83" spans="1:3" ht="31.5" x14ac:dyDescent="0.25">
      <c r="B83" s="54" t="s">
        <v>155</v>
      </c>
      <c r="C83" s="60" t="s">
        <v>172</v>
      </c>
    </row>
    <row r="84" spans="1:3" x14ac:dyDescent="0.25">
      <c r="B84" s="54"/>
    </row>
    <row r="85" spans="1:3" ht="47.25" x14ac:dyDescent="0.25">
      <c r="B85" s="54" t="s">
        <v>154</v>
      </c>
      <c r="C85" s="59" t="s">
        <v>171</v>
      </c>
    </row>
    <row r="86" spans="1:3" x14ac:dyDescent="0.25">
      <c r="B86" s="54"/>
    </row>
    <row r="87" spans="1:3" x14ac:dyDescent="0.25">
      <c r="B87" s="54" t="s">
        <v>153</v>
      </c>
      <c r="C87" s="48" t="s">
        <v>170</v>
      </c>
    </row>
    <row r="88" spans="1:3" x14ac:dyDescent="0.25">
      <c r="B88" s="54"/>
    </row>
    <row r="89" spans="1:3" x14ac:dyDescent="0.25">
      <c r="B89" s="54" t="s">
        <v>151</v>
      </c>
      <c r="C89" s="48" t="s">
        <v>169</v>
      </c>
    </row>
    <row r="90" spans="1:3" ht="16.5" thickBot="1" x14ac:dyDescent="0.3">
      <c r="B90" s="58"/>
    </row>
    <row r="91" spans="1:3" ht="32.25" thickBot="1" x14ac:dyDescent="0.3">
      <c r="A91" s="57" t="s">
        <v>168</v>
      </c>
      <c r="B91" s="54" t="s">
        <v>167</v>
      </c>
      <c r="C91" s="50" t="s">
        <v>166</v>
      </c>
    </row>
    <row r="92" spans="1:3" x14ac:dyDescent="0.25">
      <c r="B92" s="54"/>
    </row>
    <row r="93" spans="1:3" ht="31.5" x14ac:dyDescent="0.25">
      <c r="B93" s="54" t="s">
        <v>165</v>
      </c>
      <c r="C93" s="55" t="s">
        <v>164</v>
      </c>
    </row>
    <row r="94" spans="1:3" x14ac:dyDescent="0.25">
      <c r="B94" s="54"/>
      <c r="C94" s="55"/>
    </row>
    <row r="95" spans="1:3" ht="31.5" x14ac:dyDescent="0.25">
      <c r="B95" s="54" t="s">
        <v>163</v>
      </c>
      <c r="C95" s="55" t="s">
        <v>162</v>
      </c>
    </row>
    <row r="96" spans="1:3" x14ac:dyDescent="0.25">
      <c r="B96" s="54"/>
      <c r="C96" s="55"/>
    </row>
    <row r="97" spans="2:3" x14ac:dyDescent="0.25">
      <c r="B97" s="54" t="s">
        <v>161</v>
      </c>
      <c r="C97" s="55" t="s">
        <v>160</v>
      </c>
    </row>
    <row r="98" spans="2:3" x14ac:dyDescent="0.25">
      <c r="B98" s="54"/>
      <c r="C98" s="55"/>
    </row>
    <row r="99" spans="2:3" ht="31.5" x14ac:dyDescent="0.25">
      <c r="B99" s="54" t="s">
        <v>159</v>
      </c>
      <c r="C99" s="55" t="s">
        <v>158</v>
      </c>
    </row>
    <row r="100" spans="2:3" x14ac:dyDescent="0.25">
      <c r="B100" s="54"/>
      <c r="C100" s="55"/>
    </row>
    <row r="101" spans="2:3" x14ac:dyDescent="0.25">
      <c r="B101" s="54" t="s">
        <v>157</v>
      </c>
      <c r="C101" s="55" t="s">
        <v>156</v>
      </c>
    </row>
    <row r="102" spans="2:3" x14ac:dyDescent="0.25">
      <c r="B102" s="56"/>
    </row>
    <row r="103" spans="2:3" x14ac:dyDescent="0.25">
      <c r="B103" s="54" t="s">
        <v>155</v>
      </c>
      <c r="C103" s="48" t="s">
        <v>21</v>
      </c>
    </row>
    <row r="104" spans="2:3" x14ac:dyDescent="0.25">
      <c r="B104" s="54"/>
    </row>
    <row r="105" spans="2:3" x14ac:dyDescent="0.25">
      <c r="B105" s="54" t="s">
        <v>154</v>
      </c>
      <c r="C105" s="48" t="s">
        <v>22</v>
      </c>
    </row>
    <row r="106" spans="2:3" x14ac:dyDescent="0.25">
      <c r="B106" s="54"/>
    </row>
    <row r="107" spans="2:3" x14ac:dyDescent="0.25">
      <c r="B107" s="54" t="s">
        <v>153</v>
      </c>
      <c r="C107" s="48" t="s">
        <v>152</v>
      </c>
    </row>
    <row r="108" spans="2:3" x14ac:dyDescent="0.25">
      <c r="B108" s="54"/>
    </row>
    <row r="109" spans="2:3" x14ac:dyDescent="0.25">
      <c r="B109" s="54" t="s">
        <v>151</v>
      </c>
      <c r="C109" s="48" t="s">
        <v>150</v>
      </c>
    </row>
    <row r="110" spans="2:3" x14ac:dyDescent="0.25">
      <c r="B110" s="54"/>
    </row>
    <row r="111" spans="2:3" ht="47.25" x14ac:dyDescent="0.25">
      <c r="B111" s="54" t="s">
        <v>149</v>
      </c>
      <c r="C111" s="55" t="s">
        <v>148</v>
      </c>
    </row>
    <row r="112" spans="2:3" x14ac:dyDescent="0.25">
      <c r="B112" s="54"/>
    </row>
    <row r="113" spans="1:3" x14ac:dyDescent="0.25">
      <c r="B113" s="54" t="s">
        <v>147</v>
      </c>
      <c r="C113" s="48" t="s">
        <v>146</v>
      </c>
    </row>
    <row r="114" spans="1:3" x14ac:dyDescent="0.25">
      <c r="B114" s="54"/>
    </row>
    <row r="115" spans="1:3" x14ac:dyDescent="0.25">
      <c r="B115" s="54" t="s">
        <v>145</v>
      </c>
      <c r="C115" s="48" t="s">
        <v>144</v>
      </c>
    </row>
    <row r="116" spans="1:3" x14ac:dyDescent="0.25">
      <c r="B116" s="54"/>
    </row>
    <row r="117" spans="1:3" x14ac:dyDescent="0.25">
      <c r="B117" s="54" t="s">
        <v>143</v>
      </c>
      <c r="C117" s="48" t="s">
        <v>142</v>
      </c>
    </row>
    <row r="118" spans="1:3" x14ac:dyDescent="0.25">
      <c r="B118" s="50"/>
    </row>
    <row r="119" spans="1:3" ht="18.600000000000001" customHeight="1" x14ac:dyDescent="0.35">
      <c r="A119" s="53" t="s">
        <v>141</v>
      </c>
      <c r="B119" s="52" t="s">
        <v>140</v>
      </c>
      <c r="C119" s="52"/>
    </row>
    <row r="120" spans="1:3" x14ac:dyDescent="0.25">
      <c r="A120" s="51"/>
      <c r="B120" s="50"/>
    </row>
    <row r="121" spans="1:3" x14ac:dyDescent="0.25">
      <c r="A121" s="49" t="s">
        <v>139</v>
      </c>
    </row>
  </sheetData>
  <mergeCells count="6">
    <mergeCell ref="A8:B8"/>
    <mergeCell ref="A9:B9"/>
    <mergeCell ref="A3:E3"/>
    <mergeCell ref="A1:C1"/>
    <mergeCell ref="B7:C7"/>
    <mergeCell ref="B5:C5"/>
  </mergeCells>
  <pageMargins left="0.25" right="0.25" top="0.75" bottom="0.75" header="0.3" footer="0.3"/>
  <pageSetup scale="56" orientation="landscape" r:id="rId1"/>
  <rowBreaks count="3" manualBreakCount="3">
    <brk id="32" max="16383" man="1"/>
    <brk id="50" max="16383" man="1"/>
    <brk id="9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46"/>
  <sheetViews>
    <sheetView zoomScale="90" zoomScaleNormal="90" zoomScaleSheetLayoutView="70" workbookViewId="0">
      <selection sqref="A1:C1"/>
    </sheetView>
  </sheetViews>
  <sheetFormatPr defaultColWidth="27.42578125" defaultRowHeight="15.75" x14ac:dyDescent="0.25"/>
  <cols>
    <col min="1" max="1" width="36.140625" style="50" customWidth="1"/>
    <col min="2" max="2" width="13.140625" style="75" customWidth="1"/>
    <col min="3" max="3" width="105.42578125" style="60" customWidth="1"/>
    <col min="4" max="16384" width="27.42578125" style="48"/>
  </cols>
  <sheetData>
    <row r="1" spans="1:3" s="86" customFormat="1" ht="18.75" x14ac:dyDescent="0.3">
      <c r="A1" s="89" t="s">
        <v>231</v>
      </c>
      <c r="B1" s="88"/>
      <c r="C1" s="87"/>
    </row>
    <row r="3" spans="1:3" ht="16.5" thickBot="1" x14ac:dyDescent="0.3"/>
    <row r="4" spans="1:3" ht="32.25" thickBot="1" x14ac:dyDescent="0.3">
      <c r="A4" s="85" t="s">
        <v>230</v>
      </c>
      <c r="B4" s="54" t="s">
        <v>155</v>
      </c>
      <c r="C4" s="55" t="s">
        <v>229</v>
      </c>
    </row>
    <row r="5" spans="1:3" x14ac:dyDescent="0.25">
      <c r="B5" s="54"/>
      <c r="C5" s="60" t="s">
        <v>220</v>
      </c>
    </row>
    <row r="6" spans="1:3" x14ac:dyDescent="0.25">
      <c r="B6" s="54"/>
      <c r="C6" s="60" t="s">
        <v>219</v>
      </c>
    </row>
    <row r="7" spans="1:3" x14ac:dyDescent="0.25">
      <c r="B7" s="54"/>
      <c r="C7" s="60" t="s">
        <v>218</v>
      </c>
    </row>
    <row r="8" spans="1:3" x14ac:dyDescent="0.25">
      <c r="B8" s="54"/>
      <c r="C8" s="60" t="s">
        <v>217</v>
      </c>
    </row>
    <row r="9" spans="1:3" x14ac:dyDescent="0.25">
      <c r="B9" s="54"/>
      <c r="C9" s="60" t="s">
        <v>216</v>
      </c>
    </row>
    <row r="10" spans="1:3" x14ac:dyDescent="0.25">
      <c r="B10" s="54"/>
      <c r="C10" s="60" t="s">
        <v>215</v>
      </c>
    </row>
    <row r="11" spans="1:3" x14ac:dyDescent="0.25">
      <c r="B11" s="54"/>
    </row>
    <row r="12" spans="1:3" ht="31.5" x14ac:dyDescent="0.25">
      <c r="B12" s="54" t="s">
        <v>151</v>
      </c>
      <c r="C12" s="60" t="s">
        <v>228</v>
      </c>
    </row>
    <row r="13" spans="1:3" x14ac:dyDescent="0.25">
      <c r="B13" s="54"/>
    </row>
    <row r="14" spans="1:3" ht="31.5" x14ac:dyDescent="0.25">
      <c r="B14" s="54" t="s">
        <v>147</v>
      </c>
      <c r="C14" s="60" t="s">
        <v>227</v>
      </c>
    </row>
    <row r="15" spans="1:3" x14ac:dyDescent="0.25">
      <c r="B15" s="54"/>
    </row>
    <row r="16" spans="1:3" ht="31.5" x14ac:dyDescent="0.25">
      <c r="B16" s="54" t="s">
        <v>143</v>
      </c>
      <c r="C16" s="60" t="s">
        <v>226</v>
      </c>
    </row>
    <row r="17" spans="1:3" x14ac:dyDescent="0.25">
      <c r="B17" s="54"/>
    </row>
    <row r="18" spans="1:3" ht="31.5" x14ac:dyDescent="0.25">
      <c r="B18" s="54" t="s">
        <v>191</v>
      </c>
      <c r="C18" s="60" t="s">
        <v>225</v>
      </c>
    </row>
    <row r="19" spans="1:3" ht="16.5" thickBot="1" x14ac:dyDescent="0.3">
      <c r="B19" s="54"/>
    </row>
    <row r="20" spans="1:3" ht="32.25" thickBot="1" x14ac:dyDescent="0.3">
      <c r="A20" s="85" t="s">
        <v>178</v>
      </c>
      <c r="B20" s="54" t="s">
        <v>155</v>
      </c>
      <c r="C20" s="60" t="s">
        <v>221</v>
      </c>
    </row>
    <row r="21" spans="1:3" x14ac:dyDescent="0.25">
      <c r="B21" s="54"/>
      <c r="C21" s="60" t="s">
        <v>220</v>
      </c>
    </row>
    <row r="22" spans="1:3" x14ac:dyDescent="0.25">
      <c r="B22" s="54"/>
      <c r="C22" s="60" t="s">
        <v>219</v>
      </c>
    </row>
    <row r="23" spans="1:3" x14ac:dyDescent="0.25">
      <c r="B23" s="54"/>
      <c r="C23" s="60" t="s">
        <v>218</v>
      </c>
    </row>
    <row r="24" spans="1:3" x14ac:dyDescent="0.25">
      <c r="B24" s="54"/>
      <c r="C24" s="60" t="s">
        <v>217</v>
      </c>
    </row>
    <row r="25" spans="1:3" x14ac:dyDescent="0.25">
      <c r="B25" s="54"/>
      <c r="C25" s="60" t="s">
        <v>216</v>
      </c>
    </row>
    <row r="26" spans="1:3" x14ac:dyDescent="0.25">
      <c r="B26" s="54"/>
      <c r="C26" s="60" t="s">
        <v>215</v>
      </c>
    </row>
    <row r="27" spans="1:3" x14ac:dyDescent="0.25">
      <c r="B27" s="54"/>
    </row>
    <row r="28" spans="1:3" ht="31.5" x14ac:dyDescent="0.25">
      <c r="B28" s="54" t="s">
        <v>154</v>
      </c>
      <c r="C28" s="60" t="s">
        <v>224</v>
      </c>
    </row>
    <row r="29" spans="1:3" x14ac:dyDescent="0.25">
      <c r="B29" s="54"/>
    </row>
    <row r="30" spans="1:3" x14ac:dyDescent="0.25">
      <c r="B30" s="54" t="s">
        <v>153</v>
      </c>
      <c r="C30" s="60" t="s">
        <v>223</v>
      </c>
    </row>
    <row r="31" spans="1:3" x14ac:dyDescent="0.25">
      <c r="B31" s="54"/>
    </row>
    <row r="32" spans="1:3" ht="31.5" x14ac:dyDescent="0.25">
      <c r="B32" s="54" t="s">
        <v>151</v>
      </c>
      <c r="C32" s="60" t="s">
        <v>222</v>
      </c>
    </row>
    <row r="33" spans="1:3" ht="16.5" thickBot="1" x14ac:dyDescent="0.3">
      <c r="B33" s="54"/>
    </row>
    <row r="34" spans="1:3" ht="32.25" thickBot="1" x14ac:dyDescent="0.3">
      <c r="A34" s="61" t="s">
        <v>174</v>
      </c>
      <c r="B34" s="54" t="s">
        <v>155</v>
      </c>
      <c r="C34" s="60" t="s">
        <v>221</v>
      </c>
    </row>
    <row r="35" spans="1:3" x14ac:dyDescent="0.25">
      <c r="B35" s="54"/>
      <c r="C35" s="60" t="s">
        <v>220</v>
      </c>
    </row>
    <row r="36" spans="1:3" x14ac:dyDescent="0.25">
      <c r="B36" s="54"/>
      <c r="C36" s="60" t="s">
        <v>219</v>
      </c>
    </row>
    <row r="37" spans="1:3" x14ac:dyDescent="0.25">
      <c r="B37" s="54"/>
      <c r="C37" s="60" t="s">
        <v>218</v>
      </c>
    </row>
    <row r="38" spans="1:3" x14ac:dyDescent="0.25">
      <c r="B38" s="54"/>
      <c r="C38" s="60" t="s">
        <v>217</v>
      </c>
    </row>
    <row r="39" spans="1:3" x14ac:dyDescent="0.25">
      <c r="B39" s="54"/>
      <c r="C39" s="60" t="s">
        <v>216</v>
      </c>
    </row>
    <row r="40" spans="1:3" x14ac:dyDescent="0.25">
      <c r="B40" s="54"/>
      <c r="C40" s="60" t="s">
        <v>215</v>
      </c>
    </row>
    <row r="41" spans="1:3" x14ac:dyDescent="0.25">
      <c r="B41" s="54"/>
    </row>
    <row r="42" spans="1:3" x14ac:dyDescent="0.25">
      <c r="B42" s="54" t="s">
        <v>154</v>
      </c>
      <c r="C42" s="55" t="s">
        <v>214</v>
      </c>
    </row>
    <row r="43" spans="1:3" x14ac:dyDescent="0.25">
      <c r="B43" s="54"/>
    </row>
    <row r="44" spans="1:3" ht="31.5" x14ac:dyDescent="0.25">
      <c r="B44" s="54" t="s">
        <v>153</v>
      </c>
      <c r="C44" s="60" t="s">
        <v>213</v>
      </c>
    </row>
    <row r="45" spans="1:3" ht="16.5" thickBot="1" x14ac:dyDescent="0.3">
      <c r="B45" s="54"/>
    </row>
    <row r="46" spans="1:3" ht="32.25" thickBot="1" x14ac:dyDescent="0.3">
      <c r="A46" s="61" t="s">
        <v>168</v>
      </c>
      <c r="B46" s="54" t="s">
        <v>212</v>
      </c>
      <c r="C46" s="60" t="s">
        <v>211</v>
      </c>
    </row>
  </sheetData>
  <pageMargins left="0.25" right="0.25" top="0.75" bottom="0.75" header="0.3" footer="0.3"/>
  <pageSetup scale="61" orientation="landscape" horizontalDpi="1200" verticalDpi="1200" r:id="rId1"/>
  <rowBreaks count="1" manualBreakCount="1">
    <brk id="26" max="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pageSetUpPr fitToPage="1"/>
  </sheetPr>
  <dimension ref="A1:J8"/>
  <sheetViews>
    <sheetView zoomScale="90" zoomScaleNormal="90" workbookViewId="0">
      <selection activeCell="F14" sqref="F14"/>
    </sheetView>
  </sheetViews>
  <sheetFormatPr defaultColWidth="8.85546875" defaultRowHeight="15" x14ac:dyDescent="0.25"/>
  <cols>
    <col min="1" max="2" width="15.140625" style="34" customWidth="1"/>
    <col min="3" max="3" width="15.140625" style="32" customWidth="1"/>
    <col min="4" max="4" width="15.140625" style="33" customWidth="1"/>
    <col min="5" max="6" width="15.140625" style="34" customWidth="1"/>
    <col min="7" max="7" width="15.140625" style="33" customWidth="1"/>
    <col min="8" max="8" width="18.5703125" style="33" customWidth="1"/>
    <col min="9" max="9" width="15.140625" style="46" customWidth="1"/>
    <col min="10" max="10" width="15.140625" style="7" customWidth="1"/>
    <col min="11" max="16384" width="8.85546875" style="6"/>
  </cols>
  <sheetData>
    <row r="1" spans="1:10" s="12" customFormat="1" ht="31.5" x14ac:dyDescent="0.25">
      <c r="A1" s="13" t="s">
        <v>0</v>
      </c>
      <c r="B1" s="13" t="s">
        <v>1</v>
      </c>
      <c r="C1" s="14" t="s">
        <v>2</v>
      </c>
      <c r="D1" s="15" t="s">
        <v>3</v>
      </c>
      <c r="E1" s="13" t="s">
        <v>4</v>
      </c>
      <c r="F1" s="13" t="s">
        <v>5</v>
      </c>
      <c r="G1" s="15" t="s">
        <v>6</v>
      </c>
      <c r="H1" s="15" t="s">
        <v>34</v>
      </c>
      <c r="I1" s="19" t="s">
        <v>17</v>
      </c>
      <c r="J1" s="20" t="s">
        <v>18</v>
      </c>
    </row>
    <row r="2" spans="1:10" x14ac:dyDescent="0.25">
      <c r="A2" s="31" t="s">
        <v>95</v>
      </c>
      <c r="B2" s="31" t="s">
        <v>96</v>
      </c>
      <c r="C2" s="31">
        <v>11</v>
      </c>
      <c r="D2" s="31" t="s">
        <v>39</v>
      </c>
      <c r="E2" s="31" t="s">
        <v>93</v>
      </c>
      <c r="F2" s="31"/>
      <c r="G2" s="31" t="s">
        <v>62</v>
      </c>
      <c r="H2" s="31" t="s">
        <v>63</v>
      </c>
      <c r="I2" s="44">
        <v>43414</v>
      </c>
      <c r="J2">
        <v>40800</v>
      </c>
    </row>
    <row r="3" spans="1:10" x14ac:dyDescent="0.25">
      <c r="A3" s="31" t="s">
        <v>95</v>
      </c>
      <c r="B3" s="31" t="s">
        <v>96</v>
      </c>
      <c r="C3" s="31">
        <v>11</v>
      </c>
      <c r="D3" s="31" t="s">
        <v>39</v>
      </c>
      <c r="E3" s="31" t="s">
        <v>93</v>
      </c>
      <c r="F3" s="31"/>
      <c r="G3" s="31" t="s">
        <v>62</v>
      </c>
      <c r="H3" s="31" t="s">
        <v>64</v>
      </c>
      <c r="I3" s="44">
        <v>43414</v>
      </c>
      <c r="J3">
        <v>40800</v>
      </c>
    </row>
    <row r="4" spans="1:10" x14ac:dyDescent="0.25">
      <c r="A4" s="31" t="s">
        <v>95</v>
      </c>
      <c r="B4" s="31" t="s">
        <v>96</v>
      </c>
      <c r="C4" s="31">
        <v>11</v>
      </c>
      <c r="D4" s="31" t="s">
        <v>39</v>
      </c>
      <c r="E4" s="31" t="s">
        <v>93</v>
      </c>
      <c r="F4" s="31"/>
      <c r="G4" s="31" t="s">
        <v>62</v>
      </c>
      <c r="H4" s="31" t="s">
        <v>65</v>
      </c>
      <c r="I4" s="44">
        <v>43422</v>
      </c>
      <c r="J4">
        <v>40800</v>
      </c>
    </row>
    <row r="5" spans="1:10" x14ac:dyDescent="0.25">
      <c r="A5" s="34" t="s">
        <v>129</v>
      </c>
      <c r="B5" s="34" t="s">
        <v>96</v>
      </c>
      <c r="C5" s="32">
        <v>11</v>
      </c>
      <c r="D5" s="41">
        <v>2018</v>
      </c>
      <c r="E5" s="34" t="s">
        <v>93</v>
      </c>
      <c r="G5" s="41">
        <v>100103</v>
      </c>
      <c r="H5" s="33" t="s">
        <v>131</v>
      </c>
      <c r="I5" s="45">
        <v>43434</v>
      </c>
      <c r="J5" s="2">
        <v>36000</v>
      </c>
    </row>
    <row r="6" spans="1:10" x14ac:dyDescent="0.25">
      <c r="A6" s="34" t="s">
        <v>129</v>
      </c>
      <c r="B6" s="34" t="s">
        <v>96</v>
      </c>
      <c r="C6" s="32">
        <v>11</v>
      </c>
      <c r="D6" s="41">
        <v>2018</v>
      </c>
      <c r="E6" s="34" t="s">
        <v>93</v>
      </c>
      <c r="G6" s="41">
        <v>100103</v>
      </c>
      <c r="H6" s="33" t="s">
        <v>132</v>
      </c>
      <c r="I6" s="45">
        <v>43434</v>
      </c>
      <c r="J6" s="2">
        <v>36000</v>
      </c>
    </row>
    <row r="7" spans="1:10" x14ac:dyDescent="0.25">
      <c r="A7" s="34" t="s">
        <v>129</v>
      </c>
      <c r="B7" s="34" t="s">
        <v>96</v>
      </c>
      <c r="C7" s="32">
        <v>11</v>
      </c>
      <c r="D7" s="41">
        <v>2018</v>
      </c>
      <c r="E7" s="34" t="s">
        <v>93</v>
      </c>
      <c r="G7" s="41">
        <v>100103</v>
      </c>
      <c r="H7" s="33" t="s">
        <v>133</v>
      </c>
      <c r="I7" s="45">
        <v>43434</v>
      </c>
      <c r="J7" s="2">
        <v>36000</v>
      </c>
    </row>
    <row r="8" spans="1:10" x14ac:dyDescent="0.25">
      <c r="A8" s="34" t="s">
        <v>129</v>
      </c>
      <c r="B8" s="34" t="s">
        <v>96</v>
      </c>
      <c r="C8" s="32">
        <v>11</v>
      </c>
      <c r="D8" s="41">
        <v>2018</v>
      </c>
      <c r="E8" s="34" t="s">
        <v>93</v>
      </c>
      <c r="G8" s="41">
        <v>100103</v>
      </c>
      <c r="H8" s="33" t="s">
        <v>130</v>
      </c>
      <c r="I8" s="45">
        <v>43434</v>
      </c>
      <c r="J8" s="2">
        <v>36000</v>
      </c>
    </row>
  </sheetData>
  <pageMargins left="0.7" right="0.7" top="0.75" bottom="0.75" header="0.3" footer="0.3"/>
  <pageSetup scale="79" fitToHeight="0" orientation="landscape" horizontalDpi="1200" verticalDpi="1200" r:id="rId1"/>
  <headerFooter>
    <oddHeader>&amp;CState Distribution Agency Monthly Performance Report Sales Orders Received</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pageSetUpPr fitToPage="1"/>
  </sheetPr>
  <dimension ref="A1:J2"/>
  <sheetViews>
    <sheetView zoomScale="90" zoomScaleNormal="90" zoomScaleSheetLayoutView="90" workbookViewId="0">
      <selection activeCell="H4" sqref="H4"/>
    </sheetView>
  </sheetViews>
  <sheetFormatPr defaultColWidth="8.85546875" defaultRowHeight="15" x14ac:dyDescent="0.25"/>
  <cols>
    <col min="1" max="2" width="15.140625" style="34" customWidth="1"/>
    <col min="3" max="3" width="15.140625" style="32" customWidth="1"/>
    <col min="4" max="4" width="15.140625" style="33" customWidth="1"/>
    <col min="5" max="5" width="15.140625" style="34" customWidth="1"/>
    <col min="6" max="6" width="15.140625" style="33" customWidth="1"/>
    <col min="7" max="7" width="15.140625" style="34" customWidth="1"/>
    <col min="8" max="8" width="15.140625" style="3" customWidth="1"/>
    <col min="9" max="9" width="32.85546875" style="8" bestFit="1" customWidth="1"/>
    <col min="10" max="10" width="20.140625" style="6" customWidth="1"/>
    <col min="11" max="16384" width="8.85546875" style="6"/>
  </cols>
  <sheetData>
    <row r="1" spans="1:10" s="11" customFormat="1" ht="47.25" x14ac:dyDescent="0.25">
      <c r="A1" s="13" t="s">
        <v>0</v>
      </c>
      <c r="B1" s="13" t="s">
        <v>1</v>
      </c>
      <c r="C1" s="14" t="s">
        <v>2</v>
      </c>
      <c r="D1" s="15" t="s">
        <v>3</v>
      </c>
      <c r="E1" s="13" t="s">
        <v>4</v>
      </c>
      <c r="F1" s="15" t="s">
        <v>6</v>
      </c>
      <c r="G1" s="13" t="s">
        <v>36</v>
      </c>
      <c r="H1" s="16" t="s">
        <v>19</v>
      </c>
      <c r="I1" s="17" t="s">
        <v>27</v>
      </c>
      <c r="J1" s="13" t="s">
        <v>20</v>
      </c>
    </row>
    <row r="2" spans="1:10" x14ac:dyDescent="0.25">
      <c r="A2" s="31" t="s">
        <v>95</v>
      </c>
      <c r="B2" s="31" t="s">
        <v>96</v>
      </c>
      <c r="C2" s="31" t="s">
        <v>37</v>
      </c>
      <c r="D2" s="31" t="s">
        <v>39</v>
      </c>
      <c r="E2" s="31" t="s">
        <v>93</v>
      </c>
      <c r="F2" s="31" t="s">
        <v>38</v>
      </c>
      <c r="G2" s="31" t="s">
        <v>40</v>
      </c>
      <c r="H2" s="47">
        <v>40000</v>
      </c>
      <c r="I2" t="s">
        <v>97</v>
      </c>
    </row>
  </sheetData>
  <pageMargins left="0.7" right="0.7" top="0.75" bottom="0.75" header="0.3" footer="0.3"/>
  <pageSetup scale="71" fitToHeight="0" orientation="landscape" horizontalDpi="1200" verticalDpi="1200" r:id="rId1"/>
  <headerFooter>
    <oddHeader>&amp;C&amp;"-,Bold"&amp;14State Distribution Agency Monthly Performance Report Adjustments, Transfers and Conversions Worksheet</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dimension ref="A1:P227"/>
  <sheetViews>
    <sheetView tabSelected="1" zoomScale="90" zoomScaleNormal="90" zoomScaleSheetLayoutView="90" workbookViewId="0"/>
  </sheetViews>
  <sheetFormatPr defaultColWidth="8.85546875" defaultRowHeight="15" x14ac:dyDescent="0.25"/>
  <cols>
    <col min="1" max="1" width="15.140625" style="6" customWidth="1"/>
    <col min="2" max="2" width="15.42578125" style="6" customWidth="1"/>
    <col min="3" max="3" width="10.5703125" style="32" customWidth="1"/>
    <col min="4" max="4" width="8.42578125" style="33" customWidth="1"/>
    <col min="5" max="5" width="7.140625" style="34" customWidth="1"/>
    <col min="6" max="6" width="8.140625" style="34" customWidth="1"/>
    <col min="7" max="7" width="12.5703125" style="33" customWidth="1"/>
    <col min="8" max="8" width="31.5703125" style="6" customWidth="1"/>
    <col min="9" max="9" width="12.42578125" style="34" customWidth="1"/>
    <col min="10" max="10" width="28.140625" style="6" customWidth="1"/>
    <col min="11" max="11" width="15" style="33" customWidth="1"/>
    <col min="12" max="12" width="10.5703125" style="36" customWidth="1"/>
    <col min="13" max="13" width="12.85546875" style="33" customWidth="1"/>
    <col min="14" max="14" width="15" style="28" customWidth="1"/>
    <col min="15" max="15" width="12.140625" style="6" bestFit="1" customWidth="1"/>
    <col min="16" max="16" width="10.5703125" style="6" bestFit="1" customWidth="1"/>
    <col min="17" max="16384" width="8.85546875" style="6"/>
  </cols>
  <sheetData>
    <row r="1" spans="1:14" s="11" customFormat="1" ht="47.25" x14ac:dyDescent="0.25">
      <c r="A1" s="13" t="s">
        <v>0</v>
      </c>
      <c r="B1" s="13" t="s">
        <v>1</v>
      </c>
      <c r="C1" s="14" t="s">
        <v>2</v>
      </c>
      <c r="D1" s="15" t="s">
        <v>3</v>
      </c>
      <c r="E1" s="13" t="s">
        <v>4</v>
      </c>
      <c r="F1" s="13" t="s">
        <v>5</v>
      </c>
      <c r="G1" s="15" t="s">
        <v>21</v>
      </c>
      <c r="H1" s="13" t="s">
        <v>22</v>
      </c>
      <c r="I1" s="13" t="s">
        <v>35</v>
      </c>
      <c r="J1" s="13" t="s">
        <v>23</v>
      </c>
      <c r="K1" s="15" t="s">
        <v>6</v>
      </c>
      <c r="L1" s="18" t="s">
        <v>24</v>
      </c>
      <c r="M1" s="15" t="s">
        <v>25</v>
      </c>
      <c r="N1" s="26" t="s">
        <v>26</v>
      </c>
    </row>
    <row r="2" spans="1:14" x14ac:dyDescent="0.25">
      <c r="A2" t="s">
        <v>95</v>
      </c>
      <c r="B2" t="s">
        <v>94</v>
      </c>
      <c r="C2" s="31" t="s">
        <v>37</v>
      </c>
      <c r="D2" s="31" t="s">
        <v>39</v>
      </c>
      <c r="E2" s="31" t="s">
        <v>93</v>
      </c>
      <c r="F2" s="31"/>
      <c r="G2" s="31">
        <v>1036</v>
      </c>
      <c r="H2" t="s">
        <v>79</v>
      </c>
      <c r="I2" s="31">
        <v>1212</v>
      </c>
      <c r="J2" t="s">
        <v>125</v>
      </c>
      <c r="K2" s="31" t="s">
        <v>62</v>
      </c>
      <c r="L2" s="31">
        <v>14.58</v>
      </c>
      <c r="M2" s="31">
        <v>160</v>
      </c>
      <c r="N2" s="27">
        <v>2332.8000000000002</v>
      </c>
    </row>
    <row r="3" spans="1:14" x14ac:dyDescent="0.25">
      <c r="A3" t="s">
        <v>95</v>
      </c>
      <c r="B3" t="s">
        <v>94</v>
      </c>
      <c r="C3" s="31" t="s">
        <v>37</v>
      </c>
      <c r="D3" s="31" t="s">
        <v>39</v>
      </c>
      <c r="E3" s="31" t="s">
        <v>93</v>
      </c>
      <c r="F3" s="31"/>
      <c r="G3" s="31">
        <v>1042</v>
      </c>
      <c r="H3" t="s">
        <v>81</v>
      </c>
      <c r="I3" s="31">
        <v>1212</v>
      </c>
      <c r="J3" t="s">
        <v>125</v>
      </c>
      <c r="K3" s="31" t="s">
        <v>62</v>
      </c>
      <c r="L3" s="31">
        <v>14.58</v>
      </c>
      <c r="M3" s="31">
        <v>97</v>
      </c>
      <c r="N3" s="27">
        <v>1414.26</v>
      </c>
    </row>
    <row r="4" spans="1:14" x14ac:dyDescent="0.25">
      <c r="A4" t="s">
        <v>95</v>
      </c>
      <c r="B4" t="s">
        <v>94</v>
      </c>
      <c r="C4" s="31" t="s">
        <v>37</v>
      </c>
      <c r="D4" s="31" t="s">
        <v>39</v>
      </c>
      <c r="E4" s="31" t="s">
        <v>93</v>
      </c>
      <c r="F4" s="31"/>
      <c r="G4" s="31">
        <v>1048</v>
      </c>
      <c r="H4" t="s">
        <v>84</v>
      </c>
      <c r="I4" s="31">
        <v>1212</v>
      </c>
      <c r="J4" t="s">
        <v>125</v>
      </c>
      <c r="K4" s="31" t="s">
        <v>62</v>
      </c>
      <c r="L4" s="31">
        <v>14.58</v>
      </c>
      <c r="M4" s="31">
        <v>45</v>
      </c>
      <c r="N4" s="27">
        <v>656.1</v>
      </c>
    </row>
    <row r="5" spans="1:14" x14ac:dyDescent="0.25">
      <c r="A5" t="s">
        <v>95</v>
      </c>
      <c r="B5" t="s">
        <v>94</v>
      </c>
      <c r="C5" s="31" t="s">
        <v>37</v>
      </c>
      <c r="D5" s="31" t="s">
        <v>39</v>
      </c>
      <c r="E5" s="31" t="s">
        <v>93</v>
      </c>
      <c r="F5" s="31"/>
      <c r="G5" s="31">
        <v>1052</v>
      </c>
      <c r="H5" t="s">
        <v>85</v>
      </c>
      <c r="I5" s="31">
        <v>1212</v>
      </c>
      <c r="J5" t="s">
        <v>125</v>
      </c>
      <c r="K5" s="31" t="s">
        <v>62</v>
      </c>
      <c r="L5" s="31">
        <v>14.58</v>
      </c>
      <c r="M5" s="31">
        <v>123</v>
      </c>
      <c r="N5" s="27">
        <v>1793.34</v>
      </c>
    </row>
    <row r="6" spans="1:14" x14ac:dyDescent="0.25">
      <c r="A6" t="s">
        <v>95</v>
      </c>
      <c r="B6" t="s">
        <v>94</v>
      </c>
      <c r="C6" s="31" t="s">
        <v>37</v>
      </c>
      <c r="D6" s="31" t="s">
        <v>39</v>
      </c>
      <c r="E6" s="31" t="s">
        <v>93</v>
      </c>
      <c r="F6" s="31"/>
      <c r="G6" s="31">
        <v>1001</v>
      </c>
      <c r="H6" t="s">
        <v>66</v>
      </c>
      <c r="I6" s="31">
        <v>1698</v>
      </c>
      <c r="J6" t="s">
        <v>100</v>
      </c>
      <c r="K6" s="31" t="s">
        <v>62</v>
      </c>
      <c r="L6" s="31">
        <v>20</v>
      </c>
      <c r="M6" s="31">
        <v>57</v>
      </c>
      <c r="N6" s="27">
        <v>1140</v>
      </c>
    </row>
    <row r="7" spans="1:14" x14ac:dyDescent="0.25">
      <c r="A7" t="s">
        <v>95</v>
      </c>
      <c r="B7" t="s">
        <v>94</v>
      </c>
      <c r="C7" s="31" t="s">
        <v>37</v>
      </c>
      <c r="D7" s="31" t="s">
        <v>39</v>
      </c>
      <c r="E7" s="31" t="s">
        <v>93</v>
      </c>
      <c r="F7" s="31"/>
      <c r="G7" s="31">
        <v>1004</v>
      </c>
      <c r="H7" t="s">
        <v>67</v>
      </c>
      <c r="I7" s="31">
        <v>1698</v>
      </c>
      <c r="J7" t="s">
        <v>100</v>
      </c>
      <c r="K7" s="31" t="s">
        <v>62</v>
      </c>
      <c r="L7" s="31">
        <v>20</v>
      </c>
      <c r="M7" s="31">
        <v>7</v>
      </c>
      <c r="N7" s="27">
        <v>140</v>
      </c>
    </row>
    <row r="8" spans="1:14" x14ac:dyDescent="0.25">
      <c r="A8" t="s">
        <v>95</v>
      </c>
      <c r="B8" t="s">
        <v>94</v>
      </c>
      <c r="C8" s="31" t="s">
        <v>37</v>
      </c>
      <c r="D8" s="31" t="s">
        <v>39</v>
      </c>
      <c r="E8" s="31" t="s">
        <v>93</v>
      </c>
      <c r="F8" s="31"/>
      <c r="G8" s="31">
        <v>1005</v>
      </c>
      <c r="H8" t="s">
        <v>68</v>
      </c>
      <c r="I8" s="31">
        <v>1698</v>
      </c>
      <c r="J8" t="s">
        <v>100</v>
      </c>
      <c r="K8" s="31" t="s">
        <v>62</v>
      </c>
      <c r="L8" s="31">
        <v>20</v>
      </c>
      <c r="M8" s="31">
        <v>64</v>
      </c>
      <c r="N8" s="27">
        <v>1280</v>
      </c>
    </row>
    <row r="9" spans="1:14" x14ac:dyDescent="0.25">
      <c r="A9" t="s">
        <v>95</v>
      </c>
      <c r="B9" t="s">
        <v>94</v>
      </c>
      <c r="C9" s="31" t="s">
        <v>37</v>
      </c>
      <c r="D9" s="31" t="s">
        <v>39</v>
      </c>
      <c r="E9" s="31" t="s">
        <v>93</v>
      </c>
      <c r="F9" s="31"/>
      <c r="G9" s="31">
        <v>1010</v>
      </c>
      <c r="H9" t="s">
        <v>70</v>
      </c>
      <c r="I9" s="31">
        <v>1698</v>
      </c>
      <c r="J9" t="s">
        <v>100</v>
      </c>
      <c r="K9" s="31" t="s">
        <v>62</v>
      </c>
      <c r="L9" s="31">
        <v>20</v>
      </c>
      <c r="M9" s="31">
        <v>39</v>
      </c>
      <c r="N9" s="27">
        <v>780</v>
      </c>
    </row>
    <row r="10" spans="1:14" x14ac:dyDescent="0.25">
      <c r="A10" t="s">
        <v>95</v>
      </c>
      <c r="B10" t="s">
        <v>94</v>
      </c>
      <c r="C10" s="31" t="s">
        <v>37</v>
      </c>
      <c r="D10" s="31" t="s">
        <v>39</v>
      </c>
      <c r="E10" s="31" t="s">
        <v>93</v>
      </c>
      <c r="F10" s="31"/>
      <c r="G10" s="31">
        <v>1012</v>
      </c>
      <c r="H10" t="s">
        <v>72</v>
      </c>
      <c r="I10" s="31">
        <v>1698</v>
      </c>
      <c r="J10" t="s">
        <v>100</v>
      </c>
      <c r="K10" s="31" t="s">
        <v>62</v>
      </c>
      <c r="L10" s="31">
        <v>20</v>
      </c>
      <c r="M10" s="31">
        <v>10</v>
      </c>
      <c r="N10" s="27">
        <v>200</v>
      </c>
    </row>
    <row r="11" spans="1:14" x14ac:dyDescent="0.25">
      <c r="A11" t="s">
        <v>95</v>
      </c>
      <c r="B11" t="s">
        <v>94</v>
      </c>
      <c r="C11" s="31" t="s">
        <v>37</v>
      </c>
      <c r="D11" s="31" t="s">
        <v>39</v>
      </c>
      <c r="E11" s="31" t="s">
        <v>93</v>
      </c>
      <c r="F11" s="31"/>
      <c r="G11" s="31">
        <v>1016</v>
      </c>
      <c r="H11" t="s">
        <v>73</v>
      </c>
      <c r="I11" s="31">
        <v>1698</v>
      </c>
      <c r="J11" t="s">
        <v>100</v>
      </c>
      <c r="K11" s="31" t="s">
        <v>62</v>
      </c>
      <c r="L11" s="31">
        <v>20</v>
      </c>
      <c r="M11" s="31">
        <v>500</v>
      </c>
      <c r="N11" s="27">
        <v>10000</v>
      </c>
    </row>
    <row r="12" spans="1:14" x14ac:dyDescent="0.25">
      <c r="A12" t="s">
        <v>95</v>
      </c>
      <c r="B12" t="s">
        <v>94</v>
      </c>
      <c r="C12" s="31" t="s">
        <v>37</v>
      </c>
      <c r="D12" s="31" t="s">
        <v>39</v>
      </c>
      <c r="E12" s="31" t="s">
        <v>93</v>
      </c>
      <c r="F12" s="31"/>
      <c r="G12" s="31">
        <v>1021</v>
      </c>
      <c r="H12" t="s">
        <v>74</v>
      </c>
      <c r="I12" s="31">
        <v>1698</v>
      </c>
      <c r="J12" t="s">
        <v>100</v>
      </c>
      <c r="K12" s="31" t="s">
        <v>62</v>
      </c>
      <c r="L12" s="31">
        <v>20</v>
      </c>
      <c r="M12" s="31">
        <v>2</v>
      </c>
      <c r="N12" s="27">
        <v>40</v>
      </c>
    </row>
    <row r="13" spans="1:14" x14ac:dyDescent="0.25">
      <c r="A13" t="s">
        <v>95</v>
      </c>
      <c r="B13" t="s">
        <v>94</v>
      </c>
      <c r="C13" s="31" t="s">
        <v>37</v>
      </c>
      <c r="D13" s="31" t="s">
        <v>39</v>
      </c>
      <c r="E13" s="31" t="s">
        <v>93</v>
      </c>
      <c r="F13" s="31"/>
      <c r="G13" s="31">
        <v>1029</v>
      </c>
      <c r="H13" t="s">
        <v>76</v>
      </c>
      <c r="I13" s="31">
        <v>1698</v>
      </c>
      <c r="J13" t="s">
        <v>100</v>
      </c>
      <c r="K13" s="31" t="s">
        <v>62</v>
      </c>
      <c r="L13" s="31">
        <v>20</v>
      </c>
      <c r="M13" s="31">
        <v>374</v>
      </c>
      <c r="N13" s="27">
        <v>7480</v>
      </c>
    </row>
    <row r="14" spans="1:14" x14ac:dyDescent="0.25">
      <c r="A14" t="s">
        <v>95</v>
      </c>
      <c r="B14" t="s">
        <v>94</v>
      </c>
      <c r="C14" s="31" t="s">
        <v>37</v>
      </c>
      <c r="D14" s="31" t="s">
        <v>39</v>
      </c>
      <c r="E14" s="31" t="s">
        <v>93</v>
      </c>
      <c r="F14" s="31"/>
      <c r="G14" s="31">
        <v>1035</v>
      </c>
      <c r="H14" t="s">
        <v>78</v>
      </c>
      <c r="I14" s="31">
        <v>1698</v>
      </c>
      <c r="J14" t="s">
        <v>100</v>
      </c>
      <c r="K14" s="31" t="s">
        <v>62</v>
      </c>
      <c r="L14" s="31">
        <v>20</v>
      </c>
      <c r="M14" s="31">
        <v>54</v>
      </c>
      <c r="N14" s="27">
        <v>1080</v>
      </c>
    </row>
    <row r="15" spans="1:14" x14ac:dyDescent="0.25">
      <c r="A15" t="s">
        <v>95</v>
      </c>
      <c r="B15" t="s">
        <v>94</v>
      </c>
      <c r="C15" s="31" t="s">
        <v>37</v>
      </c>
      <c r="D15" s="31" t="s">
        <v>39</v>
      </c>
      <c r="E15" s="31" t="s">
        <v>93</v>
      </c>
      <c r="F15" s="31"/>
      <c r="G15" s="31">
        <v>1036</v>
      </c>
      <c r="H15" t="s">
        <v>79</v>
      </c>
      <c r="I15" s="31">
        <v>1698</v>
      </c>
      <c r="J15" t="s">
        <v>100</v>
      </c>
      <c r="K15" s="31" t="s">
        <v>62</v>
      </c>
      <c r="L15" s="31">
        <v>20</v>
      </c>
      <c r="M15" s="31">
        <v>75</v>
      </c>
      <c r="N15" s="27">
        <v>1500</v>
      </c>
    </row>
    <row r="16" spans="1:14" x14ac:dyDescent="0.25">
      <c r="A16" t="s">
        <v>95</v>
      </c>
      <c r="B16" t="s">
        <v>94</v>
      </c>
      <c r="C16" s="31" t="s">
        <v>37</v>
      </c>
      <c r="D16" s="31" t="s">
        <v>39</v>
      </c>
      <c r="E16" s="31" t="s">
        <v>93</v>
      </c>
      <c r="F16" s="31"/>
      <c r="G16" s="31">
        <v>1041</v>
      </c>
      <c r="H16" t="s">
        <v>80</v>
      </c>
      <c r="I16" s="31">
        <v>1698</v>
      </c>
      <c r="J16" t="s">
        <v>100</v>
      </c>
      <c r="K16" s="31" t="s">
        <v>62</v>
      </c>
      <c r="L16" s="31">
        <v>20</v>
      </c>
      <c r="M16" s="31">
        <v>58</v>
      </c>
      <c r="N16" s="27">
        <v>1160</v>
      </c>
    </row>
    <row r="17" spans="1:14" x14ac:dyDescent="0.25">
      <c r="A17" t="s">
        <v>95</v>
      </c>
      <c r="B17" t="s">
        <v>94</v>
      </c>
      <c r="C17" s="31" t="s">
        <v>37</v>
      </c>
      <c r="D17" s="31" t="s">
        <v>39</v>
      </c>
      <c r="E17" s="31" t="s">
        <v>93</v>
      </c>
      <c r="F17" s="31"/>
      <c r="G17" s="31">
        <v>1048</v>
      </c>
      <c r="H17" t="s">
        <v>84</v>
      </c>
      <c r="I17" s="31">
        <v>1698</v>
      </c>
      <c r="J17" t="s">
        <v>100</v>
      </c>
      <c r="K17" s="31" t="s">
        <v>62</v>
      </c>
      <c r="L17" s="31">
        <v>20</v>
      </c>
      <c r="M17" s="31">
        <v>1529</v>
      </c>
      <c r="N17" s="27">
        <v>30580</v>
      </c>
    </row>
    <row r="18" spans="1:14" x14ac:dyDescent="0.25">
      <c r="A18" t="s">
        <v>95</v>
      </c>
      <c r="B18" t="s">
        <v>94</v>
      </c>
      <c r="C18" s="31" t="s">
        <v>37</v>
      </c>
      <c r="D18" s="31" t="s">
        <v>39</v>
      </c>
      <c r="E18" s="31" t="s">
        <v>93</v>
      </c>
      <c r="F18" s="31"/>
      <c r="G18" s="31">
        <v>1054</v>
      </c>
      <c r="H18" t="s">
        <v>86</v>
      </c>
      <c r="I18" s="31">
        <v>1698</v>
      </c>
      <c r="J18" t="s">
        <v>100</v>
      </c>
      <c r="K18" s="31" t="s">
        <v>62</v>
      </c>
      <c r="L18" s="31">
        <v>20</v>
      </c>
      <c r="M18" s="31">
        <v>17</v>
      </c>
      <c r="N18" s="27">
        <v>340</v>
      </c>
    </row>
    <row r="19" spans="1:14" x14ac:dyDescent="0.25">
      <c r="A19" t="s">
        <v>95</v>
      </c>
      <c r="B19" t="s">
        <v>94</v>
      </c>
      <c r="C19" s="31" t="s">
        <v>37</v>
      </c>
      <c r="D19" s="31" t="s">
        <v>39</v>
      </c>
      <c r="E19" s="31" t="s">
        <v>93</v>
      </c>
      <c r="F19" s="31"/>
      <c r="G19" s="31">
        <v>1086</v>
      </c>
      <c r="H19" t="s">
        <v>98</v>
      </c>
      <c r="I19" s="31">
        <v>1698</v>
      </c>
      <c r="J19" t="s">
        <v>100</v>
      </c>
      <c r="K19" s="31" t="s">
        <v>62</v>
      </c>
      <c r="L19" s="31">
        <v>20</v>
      </c>
      <c r="M19" s="31">
        <v>1</v>
      </c>
      <c r="N19">
        <v>20</v>
      </c>
    </row>
    <row r="20" spans="1:14" x14ac:dyDescent="0.25">
      <c r="A20" t="s">
        <v>95</v>
      </c>
      <c r="B20" t="s">
        <v>94</v>
      </c>
      <c r="C20" s="31" t="s">
        <v>37</v>
      </c>
      <c r="D20" s="31" t="s">
        <v>39</v>
      </c>
      <c r="E20" s="31" t="s">
        <v>93</v>
      </c>
      <c r="F20" s="31"/>
      <c r="G20" s="31">
        <v>1058</v>
      </c>
      <c r="H20" t="s">
        <v>87</v>
      </c>
      <c r="I20" s="31">
        <v>1698</v>
      </c>
      <c r="J20" t="s">
        <v>100</v>
      </c>
      <c r="K20" s="31" t="s">
        <v>62</v>
      </c>
      <c r="L20" s="31">
        <v>20</v>
      </c>
      <c r="M20" s="31">
        <v>99</v>
      </c>
      <c r="N20" s="27">
        <v>1980</v>
      </c>
    </row>
    <row r="21" spans="1:14" x14ac:dyDescent="0.25">
      <c r="A21" t="s">
        <v>95</v>
      </c>
      <c r="B21" t="s">
        <v>94</v>
      </c>
      <c r="C21" s="31" t="s">
        <v>37</v>
      </c>
      <c r="D21" s="31" t="s">
        <v>39</v>
      </c>
      <c r="E21" s="31" t="s">
        <v>93</v>
      </c>
      <c r="F21" s="31"/>
      <c r="G21" s="31">
        <v>1051</v>
      </c>
      <c r="H21" t="s">
        <v>92</v>
      </c>
      <c r="I21" s="31">
        <v>1698</v>
      </c>
      <c r="J21" t="s">
        <v>100</v>
      </c>
      <c r="K21" s="31" t="s">
        <v>62</v>
      </c>
      <c r="L21" s="31">
        <v>20</v>
      </c>
      <c r="M21" s="31">
        <v>167</v>
      </c>
      <c r="N21" s="27">
        <v>3340</v>
      </c>
    </row>
    <row r="22" spans="1:14" x14ac:dyDescent="0.25">
      <c r="A22" t="s">
        <v>95</v>
      </c>
      <c r="B22" t="s">
        <v>94</v>
      </c>
      <c r="C22" s="31" t="s">
        <v>37</v>
      </c>
      <c r="D22" s="31" t="s">
        <v>39</v>
      </c>
      <c r="E22" s="31" t="s">
        <v>93</v>
      </c>
      <c r="F22" s="31"/>
      <c r="G22" s="31">
        <v>1087</v>
      </c>
      <c r="H22" t="s">
        <v>90</v>
      </c>
      <c r="I22" s="31">
        <v>1698</v>
      </c>
      <c r="J22" t="s">
        <v>100</v>
      </c>
      <c r="K22" s="31" t="s">
        <v>62</v>
      </c>
      <c r="L22" s="31">
        <v>20</v>
      </c>
      <c r="M22" s="31">
        <v>1</v>
      </c>
      <c r="N22" s="27">
        <v>20</v>
      </c>
    </row>
    <row r="23" spans="1:14" x14ac:dyDescent="0.25">
      <c r="A23" t="s">
        <v>95</v>
      </c>
      <c r="B23" t="s">
        <v>94</v>
      </c>
      <c r="C23" s="31" t="s">
        <v>37</v>
      </c>
      <c r="D23" s="31" t="s">
        <v>39</v>
      </c>
      <c r="E23" s="31" t="s">
        <v>93</v>
      </c>
      <c r="F23" s="31"/>
      <c r="G23" s="31">
        <v>1048</v>
      </c>
      <c r="H23" t="s">
        <v>84</v>
      </c>
      <c r="I23" s="31">
        <v>2113</v>
      </c>
      <c r="J23" t="s">
        <v>121</v>
      </c>
      <c r="K23" s="31" t="s">
        <v>62</v>
      </c>
      <c r="L23" s="31">
        <v>12.5</v>
      </c>
      <c r="M23" s="31">
        <v>146</v>
      </c>
      <c r="N23" s="27">
        <v>1825</v>
      </c>
    </row>
    <row r="24" spans="1:14" x14ac:dyDescent="0.25">
      <c r="A24" t="s">
        <v>95</v>
      </c>
      <c r="B24" t="s">
        <v>94</v>
      </c>
      <c r="C24" s="31" t="s">
        <v>37</v>
      </c>
      <c r="D24" s="31" t="s">
        <v>39</v>
      </c>
      <c r="E24" s="31" t="s">
        <v>93</v>
      </c>
      <c r="F24" s="31"/>
      <c r="G24" s="31">
        <v>1051</v>
      </c>
      <c r="H24" t="s">
        <v>92</v>
      </c>
      <c r="I24" s="31">
        <v>2113</v>
      </c>
      <c r="J24" t="s">
        <v>121</v>
      </c>
      <c r="K24" s="31" t="s">
        <v>62</v>
      </c>
      <c r="L24" s="31">
        <v>12.5</v>
      </c>
      <c r="M24" s="31">
        <v>50</v>
      </c>
      <c r="N24" s="27">
        <v>625</v>
      </c>
    </row>
    <row r="25" spans="1:14" x14ac:dyDescent="0.25">
      <c r="A25" t="s">
        <v>95</v>
      </c>
      <c r="B25" t="s">
        <v>94</v>
      </c>
      <c r="C25" s="31" t="s">
        <v>37</v>
      </c>
      <c r="D25" s="31" t="s">
        <v>39</v>
      </c>
      <c r="E25" s="31" t="s">
        <v>93</v>
      </c>
      <c r="F25" s="31"/>
      <c r="G25" s="31">
        <v>1001</v>
      </c>
      <c r="H25" t="s">
        <v>66</v>
      </c>
      <c r="I25" s="31">
        <v>2115</v>
      </c>
      <c r="J25" t="s">
        <v>120</v>
      </c>
      <c r="K25" s="31" t="s">
        <v>62</v>
      </c>
      <c r="L25" s="31">
        <v>12.5</v>
      </c>
      <c r="M25" s="31">
        <v>104</v>
      </c>
      <c r="N25" s="27">
        <v>1300</v>
      </c>
    </row>
    <row r="26" spans="1:14" x14ac:dyDescent="0.25">
      <c r="A26" t="s">
        <v>95</v>
      </c>
      <c r="B26" t="s">
        <v>94</v>
      </c>
      <c r="C26" s="31" t="s">
        <v>37</v>
      </c>
      <c r="D26" s="31" t="s">
        <v>39</v>
      </c>
      <c r="E26" s="31" t="s">
        <v>93</v>
      </c>
      <c r="F26" s="31"/>
      <c r="G26" s="31">
        <v>1050</v>
      </c>
      <c r="H26" t="s">
        <v>91</v>
      </c>
      <c r="I26" s="31">
        <v>2115</v>
      </c>
      <c r="J26" t="s">
        <v>120</v>
      </c>
      <c r="K26" s="31" t="s">
        <v>62</v>
      </c>
      <c r="L26" s="31">
        <v>12.5</v>
      </c>
      <c r="M26" s="31">
        <v>97</v>
      </c>
      <c r="N26" s="27">
        <v>1212.5</v>
      </c>
    </row>
    <row r="27" spans="1:14" x14ac:dyDescent="0.25">
      <c r="A27" t="s">
        <v>95</v>
      </c>
      <c r="B27" t="s">
        <v>94</v>
      </c>
      <c r="C27" s="31" t="s">
        <v>37</v>
      </c>
      <c r="D27" s="31" t="s">
        <v>39</v>
      </c>
      <c r="E27" s="31" t="s">
        <v>93</v>
      </c>
      <c r="F27" s="31"/>
      <c r="G27" s="31">
        <v>1012</v>
      </c>
      <c r="H27" t="s">
        <v>72</v>
      </c>
      <c r="I27" s="31">
        <v>2115</v>
      </c>
      <c r="J27" t="s">
        <v>120</v>
      </c>
      <c r="K27" s="31" t="s">
        <v>62</v>
      </c>
      <c r="L27" s="31">
        <v>12.5</v>
      </c>
      <c r="M27" s="31">
        <v>2</v>
      </c>
      <c r="N27" s="27">
        <v>25</v>
      </c>
    </row>
    <row r="28" spans="1:14" x14ac:dyDescent="0.25">
      <c r="A28" t="s">
        <v>95</v>
      </c>
      <c r="B28" t="s">
        <v>94</v>
      </c>
      <c r="C28" s="31" t="s">
        <v>37</v>
      </c>
      <c r="D28" s="31" t="s">
        <v>39</v>
      </c>
      <c r="E28" s="31" t="s">
        <v>93</v>
      </c>
      <c r="F28" s="31"/>
      <c r="G28" s="31">
        <v>1063</v>
      </c>
      <c r="H28" t="s">
        <v>89</v>
      </c>
      <c r="I28" s="31">
        <v>2115</v>
      </c>
      <c r="J28" t="s">
        <v>120</v>
      </c>
      <c r="K28" s="31" t="s">
        <v>62</v>
      </c>
      <c r="L28" s="31">
        <v>12.5</v>
      </c>
      <c r="M28" s="31">
        <v>1</v>
      </c>
      <c r="N28" s="27">
        <v>12.5</v>
      </c>
    </row>
    <row r="29" spans="1:14" x14ac:dyDescent="0.25">
      <c r="A29" t="s">
        <v>95</v>
      </c>
      <c r="B29" t="s">
        <v>94</v>
      </c>
      <c r="C29" s="31" t="s">
        <v>37</v>
      </c>
      <c r="D29" s="31" t="s">
        <v>39</v>
      </c>
      <c r="E29" s="31" t="s">
        <v>93</v>
      </c>
      <c r="F29" s="31"/>
      <c r="G29" s="31">
        <v>1036</v>
      </c>
      <c r="H29" t="s">
        <v>79</v>
      </c>
      <c r="I29" s="31">
        <v>2212</v>
      </c>
      <c r="J29" t="s">
        <v>117</v>
      </c>
      <c r="K29" s="31" t="s">
        <v>62</v>
      </c>
      <c r="L29" s="31">
        <v>12</v>
      </c>
      <c r="M29" s="31">
        <v>20</v>
      </c>
      <c r="N29" s="27">
        <v>240</v>
      </c>
    </row>
    <row r="30" spans="1:14" x14ac:dyDescent="0.25">
      <c r="A30" t="s">
        <v>95</v>
      </c>
      <c r="B30" t="s">
        <v>94</v>
      </c>
      <c r="C30" s="31" t="s">
        <v>37</v>
      </c>
      <c r="D30" s="31" t="s">
        <v>39</v>
      </c>
      <c r="E30" s="31" t="s">
        <v>93</v>
      </c>
      <c r="F30" s="31"/>
      <c r="G30" s="31">
        <v>1005</v>
      </c>
      <c r="H30" t="s">
        <v>68</v>
      </c>
      <c r="I30" s="31">
        <v>2238</v>
      </c>
      <c r="J30" t="s">
        <v>110</v>
      </c>
      <c r="K30" s="31" t="s">
        <v>62</v>
      </c>
      <c r="L30" s="31">
        <v>12</v>
      </c>
      <c r="M30" s="31">
        <v>8</v>
      </c>
      <c r="N30" s="27">
        <v>96</v>
      </c>
    </row>
    <row r="31" spans="1:14" x14ac:dyDescent="0.25">
      <c r="A31" t="s">
        <v>95</v>
      </c>
      <c r="B31" t="s">
        <v>94</v>
      </c>
      <c r="C31" s="31" t="s">
        <v>37</v>
      </c>
      <c r="D31" s="31" t="s">
        <v>39</v>
      </c>
      <c r="E31" s="31" t="s">
        <v>93</v>
      </c>
      <c r="F31" s="31"/>
      <c r="G31" s="31">
        <v>1029</v>
      </c>
      <c r="H31" t="s">
        <v>76</v>
      </c>
      <c r="I31" s="31">
        <v>2238</v>
      </c>
      <c r="J31" t="s">
        <v>110</v>
      </c>
      <c r="K31" s="31" t="s">
        <v>62</v>
      </c>
      <c r="L31" s="31">
        <v>12</v>
      </c>
      <c r="M31" s="31">
        <v>6</v>
      </c>
      <c r="N31" s="27">
        <v>72</v>
      </c>
    </row>
    <row r="32" spans="1:14" x14ac:dyDescent="0.25">
      <c r="A32" t="s">
        <v>95</v>
      </c>
      <c r="B32" t="s">
        <v>94</v>
      </c>
      <c r="C32" s="31" t="s">
        <v>37</v>
      </c>
      <c r="D32" s="31" t="s">
        <v>39</v>
      </c>
      <c r="E32" s="31" t="s">
        <v>93</v>
      </c>
      <c r="F32" s="31"/>
      <c r="G32" s="31">
        <v>1036</v>
      </c>
      <c r="H32" t="s">
        <v>79</v>
      </c>
      <c r="I32" s="31">
        <v>2238</v>
      </c>
      <c r="J32" t="s">
        <v>110</v>
      </c>
      <c r="K32" s="31" t="s">
        <v>62</v>
      </c>
      <c r="L32" s="31">
        <v>12</v>
      </c>
      <c r="M32" s="31">
        <v>20</v>
      </c>
      <c r="N32" s="27">
        <v>240</v>
      </c>
    </row>
    <row r="33" spans="1:14" x14ac:dyDescent="0.25">
      <c r="A33" t="s">
        <v>95</v>
      </c>
      <c r="B33" t="s">
        <v>94</v>
      </c>
      <c r="C33" s="31" t="s">
        <v>37</v>
      </c>
      <c r="D33" s="31" t="s">
        <v>39</v>
      </c>
      <c r="E33" s="31" t="s">
        <v>93</v>
      </c>
      <c r="F33" s="31"/>
      <c r="G33" s="31">
        <v>1058</v>
      </c>
      <c r="H33" t="s">
        <v>87</v>
      </c>
      <c r="I33" s="31">
        <v>2238</v>
      </c>
      <c r="J33" t="s">
        <v>110</v>
      </c>
      <c r="K33" s="31" t="s">
        <v>62</v>
      </c>
      <c r="L33" s="31">
        <v>12</v>
      </c>
      <c r="M33" s="31">
        <v>14</v>
      </c>
      <c r="N33" s="27">
        <v>168</v>
      </c>
    </row>
    <row r="34" spans="1:14" x14ac:dyDescent="0.25">
      <c r="A34" t="s">
        <v>95</v>
      </c>
      <c r="B34" t="s">
        <v>94</v>
      </c>
      <c r="C34" s="31" t="s">
        <v>37</v>
      </c>
      <c r="D34" s="31" t="s">
        <v>39</v>
      </c>
      <c r="E34" s="31" t="s">
        <v>93</v>
      </c>
      <c r="F34" s="31"/>
      <c r="G34" s="31">
        <v>1051</v>
      </c>
      <c r="H34" t="s">
        <v>92</v>
      </c>
      <c r="I34" s="31">
        <v>2238</v>
      </c>
      <c r="J34" t="s">
        <v>110</v>
      </c>
      <c r="K34" s="31" t="s">
        <v>62</v>
      </c>
      <c r="L34" s="31">
        <v>12</v>
      </c>
      <c r="M34" s="31">
        <v>13</v>
      </c>
      <c r="N34" s="27">
        <v>156</v>
      </c>
    </row>
    <row r="35" spans="1:14" x14ac:dyDescent="0.25">
      <c r="A35" t="s">
        <v>95</v>
      </c>
      <c r="B35" t="s">
        <v>94</v>
      </c>
      <c r="C35" s="31" t="s">
        <v>37</v>
      </c>
      <c r="D35" s="31" t="s">
        <v>39</v>
      </c>
      <c r="E35" s="31" t="s">
        <v>93</v>
      </c>
      <c r="F35" s="31"/>
      <c r="G35" s="31">
        <v>1005</v>
      </c>
      <c r="H35" t="s">
        <v>68</v>
      </c>
      <c r="I35" s="31">
        <v>2261</v>
      </c>
      <c r="J35" t="s">
        <v>99</v>
      </c>
      <c r="K35" s="31" t="s">
        <v>62</v>
      </c>
      <c r="L35" s="31">
        <v>12</v>
      </c>
      <c r="M35" s="31">
        <v>15</v>
      </c>
      <c r="N35" s="27">
        <v>180</v>
      </c>
    </row>
    <row r="36" spans="1:14" x14ac:dyDescent="0.25">
      <c r="A36" t="s">
        <v>95</v>
      </c>
      <c r="B36" t="s">
        <v>94</v>
      </c>
      <c r="C36" s="31" t="s">
        <v>37</v>
      </c>
      <c r="D36" s="31" t="s">
        <v>39</v>
      </c>
      <c r="E36" s="31" t="s">
        <v>93</v>
      </c>
      <c r="F36" s="31"/>
      <c r="G36" s="31">
        <v>1035</v>
      </c>
      <c r="H36" t="s">
        <v>78</v>
      </c>
      <c r="I36" s="31">
        <v>2261</v>
      </c>
      <c r="J36" t="s">
        <v>99</v>
      </c>
      <c r="K36" s="31" t="s">
        <v>62</v>
      </c>
      <c r="L36" s="31">
        <v>12</v>
      </c>
      <c r="M36" s="31">
        <v>9</v>
      </c>
      <c r="N36" s="27">
        <v>108</v>
      </c>
    </row>
    <row r="37" spans="1:14" x14ac:dyDescent="0.25">
      <c r="A37" t="s">
        <v>95</v>
      </c>
      <c r="B37" t="s">
        <v>94</v>
      </c>
      <c r="C37" s="31" t="s">
        <v>37</v>
      </c>
      <c r="D37" s="31" t="s">
        <v>39</v>
      </c>
      <c r="E37" s="31" t="s">
        <v>93</v>
      </c>
      <c r="F37" s="31"/>
      <c r="G37" s="31">
        <v>1036</v>
      </c>
      <c r="H37" t="s">
        <v>79</v>
      </c>
      <c r="I37" s="31">
        <v>2261</v>
      </c>
      <c r="J37" t="s">
        <v>99</v>
      </c>
      <c r="K37" s="31" t="s">
        <v>62</v>
      </c>
      <c r="L37" s="31">
        <v>12</v>
      </c>
      <c r="M37" s="31">
        <v>15</v>
      </c>
      <c r="N37" s="27">
        <v>180</v>
      </c>
    </row>
    <row r="38" spans="1:14" x14ac:dyDescent="0.25">
      <c r="A38" t="s">
        <v>95</v>
      </c>
      <c r="B38" t="s">
        <v>94</v>
      </c>
      <c r="C38" s="31" t="s">
        <v>37</v>
      </c>
      <c r="D38" s="31" t="s">
        <v>39</v>
      </c>
      <c r="E38" s="31" t="s">
        <v>93</v>
      </c>
      <c r="F38" s="31"/>
      <c r="G38" s="31">
        <v>1048</v>
      </c>
      <c r="H38" t="s">
        <v>84</v>
      </c>
      <c r="I38" s="31">
        <v>2261</v>
      </c>
      <c r="J38" t="s">
        <v>99</v>
      </c>
      <c r="K38" s="31" t="s">
        <v>62</v>
      </c>
      <c r="L38" s="31">
        <v>12</v>
      </c>
      <c r="M38" s="31">
        <v>41</v>
      </c>
      <c r="N38" s="27">
        <v>492</v>
      </c>
    </row>
    <row r="39" spans="1:14" x14ac:dyDescent="0.25">
      <c r="A39" t="s">
        <v>95</v>
      </c>
      <c r="B39" t="s">
        <v>94</v>
      </c>
      <c r="C39" s="31" t="s">
        <v>37</v>
      </c>
      <c r="D39" s="31" t="s">
        <v>39</v>
      </c>
      <c r="E39" s="31" t="s">
        <v>93</v>
      </c>
      <c r="F39" s="31"/>
      <c r="G39" s="31">
        <v>1052</v>
      </c>
      <c r="H39" t="s">
        <v>85</v>
      </c>
      <c r="I39" s="31">
        <v>2261</v>
      </c>
      <c r="J39" t="s">
        <v>99</v>
      </c>
      <c r="K39" s="31" t="s">
        <v>62</v>
      </c>
      <c r="L39" s="31">
        <v>12</v>
      </c>
      <c r="M39" s="31">
        <v>3</v>
      </c>
      <c r="N39" s="27">
        <v>36</v>
      </c>
    </row>
    <row r="40" spans="1:14" x14ac:dyDescent="0.25">
      <c r="A40" t="s">
        <v>95</v>
      </c>
      <c r="B40" t="s">
        <v>94</v>
      </c>
      <c r="C40" s="31" t="s">
        <v>37</v>
      </c>
      <c r="D40" s="31" t="s">
        <v>39</v>
      </c>
      <c r="E40" s="31" t="s">
        <v>93</v>
      </c>
      <c r="F40" s="31"/>
      <c r="G40" s="31">
        <v>1058</v>
      </c>
      <c r="H40" t="s">
        <v>87</v>
      </c>
      <c r="I40" s="31">
        <v>2261</v>
      </c>
      <c r="J40" t="s">
        <v>99</v>
      </c>
      <c r="K40" s="31" t="s">
        <v>62</v>
      </c>
      <c r="L40" s="31">
        <v>12</v>
      </c>
      <c r="M40" s="31">
        <v>10</v>
      </c>
      <c r="N40" s="27">
        <v>120</v>
      </c>
    </row>
    <row r="41" spans="1:14" x14ac:dyDescent="0.25">
      <c r="A41" t="s">
        <v>95</v>
      </c>
      <c r="B41" t="s">
        <v>94</v>
      </c>
      <c r="C41" s="31" t="s">
        <v>37</v>
      </c>
      <c r="D41" s="31" t="s">
        <v>39</v>
      </c>
      <c r="E41" s="31" t="s">
        <v>93</v>
      </c>
      <c r="F41" s="31"/>
      <c r="G41" s="31">
        <v>1051</v>
      </c>
      <c r="H41" t="s">
        <v>92</v>
      </c>
      <c r="I41" s="31">
        <v>2261</v>
      </c>
      <c r="J41" t="s">
        <v>99</v>
      </c>
      <c r="K41" s="31" t="s">
        <v>62</v>
      </c>
      <c r="L41" s="31">
        <v>12</v>
      </c>
      <c r="M41" s="31">
        <v>2</v>
      </c>
      <c r="N41" s="27">
        <v>24</v>
      </c>
    </row>
    <row r="42" spans="1:14" x14ac:dyDescent="0.25">
      <c r="A42" t="s">
        <v>95</v>
      </c>
      <c r="B42" t="s">
        <v>94</v>
      </c>
      <c r="C42" s="31" t="s">
        <v>37</v>
      </c>
      <c r="D42" s="31" t="s">
        <v>39</v>
      </c>
      <c r="E42" s="31" t="s">
        <v>93</v>
      </c>
      <c r="F42" s="31"/>
      <c r="G42" s="31">
        <v>1004</v>
      </c>
      <c r="H42" t="s">
        <v>67</v>
      </c>
      <c r="I42" s="31">
        <v>2712</v>
      </c>
      <c r="J42" t="s">
        <v>109</v>
      </c>
      <c r="K42" s="31" t="s">
        <v>62</v>
      </c>
      <c r="L42" s="31">
        <v>6.66</v>
      </c>
      <c r="M42" s="31">
        <v>13</v>
      </c>
      <c r="N42" s="27">
        <v>86.58</v>
      </c>
    </row>
    <row r="43" spans="1:14" x14ac:dyDescent="0.25">
      <c r="A43" t="s">
        <v>95</v>
      </c>
      <c r="B43" t="s">
        <v>94</v>
      </c>
      <c r="C43" s="31" t="s">
        <v>37</v>
      </c>
      <c r="D43" s="31" t="s">
        <v>39</v>
      </c>
      <c r="E43" s="31" t="s">
        <v>93</v>
      </c>
      <c r="F43" s="31"/>
      <c r="G43" s="31">
        <v>1058</v>
      </c>
      <c r="H43" t="s">
        <v>87</v>
      </c>
      <c r="I43" s="31">
        <v>2712</v>
      </c>
      <c r="J43" t="s">
        <v>109</v>
      </c>
      <c r="K43" s="31" t="s">
        <v>62</v>
      </c>
      <c r="L43" s="31">
        <v>6.66</v>
      </c>
      <c r="M43" s="31">
        <v>179</v>
      </c>
      <c r="N43" s="27">
        <v>1192.1400000000001</v>
      </c>
    </row>
    <row r="44" spans="1:14" x14ac:dyDescent="0.25">
      <c r="A44" t="s">
        <v>95</v>
      </c>
      <c r="B44" t="s">
        <v>94</v>
      </c>
      <c r="C44" s="31" t="s">
        <v>37</v>
      </c>
      <c r="D44" s="31" t="s">
        <v>39</v>
      </c>
      <c r="E44" s="31" t="s">
        <v>93</v>
      </c>
      <c r="F44" s="31"/>
      <c r="G44" s="31">
        <v>1051</v>
      </c>
      <c r="H44" t="s">
        <v>92</v>
      </c>
      <c r="I44" s="31">
        <v>2712</v>
      </c>
      <c r="J44" t="s">
        <v>109</v>
      </c>
      <c r="K44" s="31" t="s">
        <v>62</v>
      </c>
      <c r="L44" s="31">
        <v>6.66</v>
      </c>
      <c r="M44" s="31">
        <v>193</v>
      </c>
      <c r="N44" s="27">
        <v>1285.3800000000001</v>
      </c>
    </row>
    <row r="45" spans="1:14" x14ac:dyDescent="0.25">
      <c r="A45" t="s">
        <v>95</v>
      </c>
      <c r="B45" t="s">
        <v>94</v>
      </c>
      <c r="C45" s="31" t="s">
        <v>37</v>
      </c>
      <c r="D45" s="31" t="s">
        <v>39</v>
      </c>
      <c r="E45" s="31" t="s">
        <v>93</v>
      </c>
      <c r="F45" s="31"/>
      <c r="G45" s="31">
        <v>1063</v>
      </c>
      <c r="H45" t="s">
        <v>89</v>
      </c>
      <c r="I45" s="31">
        <v>2712</v>
      </c>
      <c r="J45" t="s">
        <v>109</v>
      </c>
      <c r="K45" s="31" t="s">
        <v>62</v>
      </c>
      <c r="L45" s="31">
        <v>6.66</v>
      </c>
      <c r="M45" s="31">
        <v>13</v>
      </c>
      <c r="N45" s="27">
        <v>86.58</v>
      </c>
    </row>
    <row r="46" spans="1:14" x14ac:dyDescent="0.25">
      <c r="A46" t="s">
        <v>95</v>
      </c>
      <c r="B46" t="s">
        <v>94</v>
      </c>
      <c r="C46" s="31" t="s">
        <v>37</v>
      </c>
      <c r="D46" s="31" t="s">
        <v>39</v>
      </c>
      <c r="E46" s="31" t="s">
        <v>93</v>
      </c>
      <c r="F46" s="31"/>
      <c r="G46" s="31">
        <v>1087</v>
      </c>
      <c r="H46" t="s">
        <v>90</v>
      </c>
      <c r="I46" s="31">
        <v>2712</v>
      </c>
      <c r="J46" t="s">
        <v>109</v>
      </c>
      <c r="K46" s="31" t="s">
        <v>62</v>
      </c>
      <c r="L46" s="31">
        <v>6.66</v>
      </c>
      <c r="M46" s="31">
        <v>10</v>
      </c>
      <c r="N46" s="27">
        <v>66.599999999999994</v>
      </c>
    </row>
    <row r="47" spans="1:14" x14ac:dyDescent="0.25">
      <c r="A47" t="s">
        <v>95</v>
      </c>
      <c r="B47" t="s">
        <v>94</v>
      </c>
      <c r="C47" s="31" t="s">
        <v>37</v>
      </c>
      <c r="D47" s="31" t="s">
        <v>39</v>
      </c>
      <c r="E47" s="31" t="s">
        <v>93</v>
      </c>
      <c r="F47" s="31"/>
      <c r="G47" s="31">
        <v>1011</v>
      </c>
      <c r="H47" t="s">
        <v>71</v>
      </c>
      <c r="I47" s="31">
        <v>2877</v>
      </c>
      <c r="J47" t="s">
        <v>115</v>
      </c>
      <c r="K47" s="31" t="s">
        <v>62</v>
      </c>
      <c r="L47" s="31">
        <v>10.5</v>
      </c>
      <c r="M47" s="31">
        <v>1</v>
      </c>
      <c r="N47" s="27">
        <v>10.5</v>
      </c>
    </row>
    <row r="48" spans="1:14" x14ac:dyDescent="0.25">
      <c r="A48" t="s">
        <v>95</v>
      </c>
      <c r="B48" t="s">
        <v>94</v>
      </c>
      <c r="C48" s="31" t="s">
        <v>37</v>
      </c>
      <c r="D48" s="31" t="s">
        <v>39</v>
      </c>
      <c r="E48" s="31" t="s">
        <v>93</v>
      </c>
      <c r="F48" s="31"/>
      <c r="G48" s="31">
        <v>1005</v>
      </c>
      <c r="H48" t="s">
        <v>68</v>
      </c>
      <c r="I48" s="31">
        <v>2878</v>
      </c>
      <c r="J48" t="s">
        <v>103</v>
      </c>
      <c r="K48" s="31" t="s">
        <v>62</v>
      </c>
      <c r="L48" s="31">
        <v>10.5</v>
      </c>
      <c r="M48" s="31">
        <v>236</v>
      </c>
      <c r="N48" s="27">
        <v>2478</v>
      </c>
    </row>
    <row r="49" spans="1:14" x14ac:dyDescent="0.25">
      <c r="A49" t="s">
        <v>95</v>
      </c>
      <c r="B49" t="s">
        <v>94</v>
      </c>
      <c r="C49" s="31" t="s">
        <v>37</v>
      </c>
      <c r="D49" s="31" t="s">
        <v>39</v>
      </c>
      <c r="E49" s="31" t="s">
        <v>93</v>
      </c>
      <c r="F49" s="31"/>
      <c r="G49" s="31">
        <v>1021</v>
      </c>
      <c r="H49" t="s">
        <v>74</v>
      </c>
      <c r="I49" s="31">
        <v>2878</v>
      </c>
      <c r="J49" t="s">
        <v>103</v>
      </c>
      <c r="K49" s="31" t="s">
        <v>62</v>
      </c>
      <c r="L49" s="31">
        <v>10.5</v>
      </c>
      <c r="M49" s="31">
        <v>6</v>
      </c>
      <c r="N49" s="27">
        <v>63</v>
      </c>
    </row>
    <row r="50" spans="1:14" x14ac:dyDescent="0.25">
      <c r="A50" t="s">
        <v>95</v>
      </c>
      <c r="B50" t="s">
        <v>94</v>
      </c>
      <c r="C50" s="31" t="s">
        <v>37</v>
      </c>
      <c r="D50" s="31" t="s">
        <v>39</v>
      </c>
      <c r="E50" s="31" t="s">
        <v>93</v>
      </c>
      <c r="F50" s="31"/>
      <c r="G50" s="31">
        <v>1035</v>
      </c>
      <c r="H50" t="s">
        <v>78</v>
      </c>
      <c r="I50" s="31">
        <v>2878</v>
      </c>
      <c r="J50" t="s">
        <v>103</v>
      </c>
      <c r="K50" s="31" t="s">
        <v>62</v>
      </c>
      <c r="L50" s="31">
        <v>10.5</v>
      </c>
      <c r="M50" s="31">
        <v>32</v>
      </c>
      <c r="N50" s="27">
        <v>336</v>
      </c>
    </row>
    <row r="51" spans="1:14" x14ac:dyDescent="0.25">
      <c r="A51" t="s">
        <v>95</v>
      </c>
      <c r="B51" t="s">
        <v>94</v>
      </c>
      <c r="C51" s="31" t="s">
        <v>37</v>
      </c>
      <c r="D51" s="31" t="s">
        <v>39</v>
      </c>
      <c r="E51" s="31" t="s">
        <v>93</v>
      </c>
      <c r="F51" s="31"/>
      <c r="G51" s="31">
        <v>1036</v>
      </c>
      <c r="H51" t="s">
        <v>79</v>
      </c>
      <c r="I51" s="31">
        <v>2878</v>
      </c>
      <c r="J51" t="s">
        <v>103</v>
      </c>
      <c r="K51" s="31" t="s">
        <v>62</v>
      </c>
      <c r="L51" s="31">
        <v>10.5</v>
      </c>
      <c r="M51" s="31">
        <v>1100</v>
      </c>
      <c r="N51" s="27">
        <v>11550</v>
      </c>
    </row>
    <row r="52" spans="1:14" x14ac:dyDescent="0.25">
      <c r="A52" t="s">
        <v>95</v>
      </c>
      <c r="B52" t="s">
        <v>94</v>
      </c>
      <c r="C52" s="31" t="s">
        <v>37</v>
      </c>
      <c r="D52" s="31" t="s">
        <v>39</v>
      </c>
      <c r="E52" s="31" t="s">
        <v>93</v>
      </c>
      <c r="F52" s="31"/>
      <c r="G52" s="31">
        <v>1041</v>
      </c>
      <c r="H52" t="s">
        <v>80</v>
      </c>
      <c r="I52" s="31">
        <v>2878</v>
      </c>
      <c r="J52" t="s">
        <v>103</v>
      </c>
      <c r="K52" s="31" t="s">
        <v>62</v>
      </c>
      <c r="L52" s="31">
        <v>10.5</v>
      </c>
      <c r="M52" s="31">
        <v>42</v>
      </c>
      <c r="N52" s="27">
        <v>441</v>
      </c>
    </row>
    <row r="53" spans="1:14" x14ac:dyDescent="0.25">
      <c r="A53" t="s">
        <v>95</v>
      </c>
      <c r="B53" t="s">
        <v>94</v>
      </c>
      <c r="C53" s="31" t="s">
        <v>37</v>
      </c>
      <c r="D53" s="31" t="s">
        <v>39</v>
      </c>
      <c r="E53" s="31" t="s">
        <v>93</v>
      </c>
      <c r="F53" s="31"/>
      <c r="G53" s="31">
        <v>1048</v>
      </c>
      <c r="H53" t="s">
        <v>84</v>
      </c>
      <c r="I53" s="31">
        <v>2878</v>
      </c>
      <c r="J53" t="s">
        <v>103</v>
      </c>
      <c r="K53" s="31" t="s">
        <v>62</v>
      </c>
      <c r="L53" s="31">
        <v>10.5</v>
      </c>
      <c r="M53" s="31">
        <v>129</v>
      </c>
      <c r="N53" s="27">
        <v>1354.5</v>
      </c>
    </row>
    <row r="54" spans="1:14" x14ac:dyDescent="0.25">
      <c r="A54" t="s">
        <v>95</v>
      </c>
      <c r="B54" t="s">
        <v>94</v>
      </c>
      <c r="C54" s="31" t="s">
        <v>37</v>
      </c>
      <c r="D54" s="31" t="s">
        <v>39</v>
      </c>
      <c r="E54" s="31" t="s">
        <v>93</v>
      </c>
      <c r="F54" s="31"/>
      <c r="G54" s="31">
        <v>1058</v>
      </c>
      <c r="H54" t="s">
        <v>87</v>
      </c>
      <c r="I54" s="31">
        <v>2878</v>
      </c>
      <c r="J54" t="s">
        <v>103</v>
      </c>
      <c r="K54" s="31" t="s">
        <v>62</v>
      </c>
      <c r="L54" s="31">
        <v>10.5</v>
      </c>
      <c r="M54" s="31">
        <v>15</v>
      </c>
      <c r="N54" s="27">
        <v>157.5</v>
      </c>
    </row>
    <row r="55" spans="1:14" x14ac:dyDescent="0.25">
      <c r="A55" t="s">
        <v>95</v>
      </c>
      <c r="B55" t="s">
        <v>94</v>
      </c>
      <c r="C55" s="31" t="s">
        <v>37</v>
      </c>
      <c r="D55" s="31" t="s">
        <v>39</v>
      </c>
      <c r="E55" s="31" t="s">
        <v>93</v>
      </c>
      <c r="F55" s="31"/>
      <c r="G55" s="31">
        <v>1051</v>
      </c>
      <c r="H55" t="s">
        <v>92</v>
      </c>
      <c r="I55" s="31">
        <v>2878</v>
      </c>
      <c r="J55" t="s">
        <v>103</v>
      </c>
      <c r="K55" s="31" t="s">
        <v>62</v>
      </c>
      <c r="L55" s="31">
        <v>10.5</v>
      </c>
      <c r="M55" s="31">
        <v>113</v>
      </c>
      <c r="N55" s="27">
        <v>1186.5</v>
      </c>
    </row>
    <row r="56" spans="1:14" x14ac:dyDescent="0.25">
      <c r="A56" t="s">
        <v>95</v>
      </c>
      <c r="B56" t="s">
        <v>94</v>
      </c>
      <c r="C56" s="31" t="s">
        <v>37</v>
      </c>
      <c r="D56" s="31" t="s">
        <v>39</v>
      </c>
      <c r="E56" s="31" t="s">
        <v>93</v>
      </c>
      <c r="F56" s="31"/>
      <c r="G56" s="31">
        <v>1001</v>
      </c>
      <c r="H56" t="s">
        <v>66</v>
      </c>
      <c r="I56" s="31">
        <v>2881</v>
      </c>
      <c r="J56" t="s">
        <v>114</v>
      </c>
      <c r="K56" s="31" t="s">
        <v>62</v>
      </c>
      <c r="L56" s="31">
        <v>10.5</v>
      </c>
      <c r="M56" s="31">
        <v>46</v>
      </c>
      <c r="N56" s="27">
        <v>483</v>
      </c>
    </row>
    <row r="57" spans="1:14" x14ac:dyDescent="0.25">
      <c r="A57" t="s">
        <v>95</v>
      </c>
      <c r="B57" t="s">
        <v>94</v>
      </c>
      <c r="C57" s="31" t="s">
        <v>37</v>
      </c>
      <c r="D57" s="31" t="s">
        <v>39</v>
      </c>
      <c r="E57" s="31" t="s">
        <v>93</v>
      </c>
      <c r="F57" s="31"/>
      <c r="G57" s="31">
        <v>1010</v>
      </c>
      <c r="H57" t="s">
        <v>70</v>
      </c>
      <c r="I57" s="31">
        <v>2881</v>
      </c>
      <c r="J57" t="s">
        <v>114</v>
      </c>
      <c r="K57" s="31" t="s">
        <v>62</v>
      </c>
      <c r="L57" s="31">
        <v>10.5</v>
      </c>
      <c r="M57" s="31">
        <v>-19</v>
      </c>
      <c r="N57" s="27">
        <v>-199.5</v>
      </c>
    </row>
    <row r="58" spans="1:14" x14ac:dyDescent="0.25">
      <c r="A58" t="s">
        <v>95</v>
      </c>
      <c r="B58" t="s">
        <v>94</v>
      </c>
      <c r="C58" s="31" t="s">
        <v>37</v>
      </c>
      <c r="D58" s="31" t="s">
        <v>39</v>
      </c>
      <c r="E58" s="31" t="s">
        <v>93</v>
      </c>
      <c r="F58" s="31"/>
      <c r="G58" s="31">
        <v>1012</v>
      </c>
      <c r="H58" t="s">
        <v>72</v>
      </c>
      <c r="I58" s="31">
        <v>2881</v>
      </c>
      <c r="J58" t="s">
        <v>114</v>
      </c>
      <c r="K58" s="31" t="s">
        <v>62</v>
      </c>
      <c r="L58" s="31">
        <v>10.5</v>
      </c>
      <c r="M58" s="31">
        <v>14</v>
      </c>
      <c r="N58" s="27">
        <v>147</v>
      </c>
    </row>
    <row r="59" spans="1:14" x14ac:dyDescent="0.25">
      <c r="A59" t="s">
        <v>95</v>
      </c>
      <c r="B59" t="s">
        <v>94</v>
      </c>
      <c r="C59" s="31" t="s">
        <v>37</v>
      </c>
      <c r="D59" s="31" t="s">
        <v>39</v>
      </c>
      <c r="E59" s="31" t="s">
        <v>93</v>
      </c>
      <c r="F59" s="31"/>
      <c r="G59" s="31">
        <v>1021</v>
      </c>
      <c r="H59" t="s">
        <v>74</v>
      </c>
      <c r="I59" s="31">
        <v>2881</v>
      </c>
      <c r="J59" t="s">
        <v>114</v>
      </c>
      <c r="K59" s="31" t="s">
        <v>62</v>
      </c>
      <c r="L59" s="31">
        <v>10.5</v>
      </c>
      <c r="M59" s="31">
        <v>3</v>
      </c>
      <c r="N59" s="27">
        <v>31.5</v>
      </c>
    </row>
    <row r="60" spans="1:14" x14ac:dyDescent="0.25">
      <c r="A60" t="s">
        <v>95</v>
      </c>
      <c r="B60" t="s">
        <v>94</v>
      </c>
      <c r="C60" s="31" t="s">
        <v>37</v>
      </c>
      <c r="D60" s="31" t="s">
        <v>39</v>
      </c>
      <c r="E60" s="31" t="s">
        <v>93</v>
      </c>
      <c r="F60" s="31"/>
      <c r="G60" s="31">
        <v>1036</v>
      </c>
      <c r="H60" t="s">
        <v>79</v>
      </c>
      <c r="I60" s="31">
        <v>2881</v>
      </c>
      <c r="J60" t="s">
        <v>114</v>
      </c>
      <c r="K60" s="31" t="s">
        <v>62</v>
      </c>
      <c r="L60" s="31">
        <v>10.5</v>
      </c>
      <c r="M60" s="31">
        <v>600</v>
      </c>
      <c r="N60" s="27">
        <v>6300</v>
      </c>
    </row>
    <row r="61" spans="1:14" x14ac:dyDescent="0.25">
      <c r="A61" t="s">
        <v>95</v>
      </c>
      <c r="B61" t="s">
        <v>94</v>
      </c>
      <c r="C61" s="31" t="s">
        <v>37</v>
      </c>
      <c r="D61" s="31" t="s">
        <v>39</v>
      </c>
      <c r="E61" s="31" t="s">
        <v>93</v>
      </c>
      <c r="F61" s="31"/>
      <c r="G61" s="31">
        <v>1041</v>
      </c>
      <c r="H61" t="s">
        <v>80</v>
      </c>
      <c r="I61" s="31">
        <v>2881</v>
      </c>
      <c r="J61" t="s">
        <v>114</v>
      </c>
      <c r="K61" s="31" t="s">
        <v>62</v>
      </c>
      <c r="L61" s="31">
        <v>10.5</v>
      </c>
      <c r="M61" s="31">
        <v>11</v>
      </c>
      <c r="N61" s="27">
        <v>115.5</v>
      </c>
    </row>
    <row r="62" spans="1:14" x14ac:dyDescent="0.25">
      <c r="A62" t="s">
        <v>95</v>
      </c>
      <c r="B62" t="s">
        <v>94</v>
      </c>
      <c r="C62" s="31" t="s">
        <v>37</v>
      </c>
      <c r="D62" s="31" t="s">
        <v>39</v>
      </c>
      <c r="E62" s="31" t="s">
        <v>93</v>
      </c>
      <c r="F62" s="31"/>
      <c r="G62" s="31">
        <v>1048</v>
      </c>
      <c r="H62" t="s">
        <v>84</v>
      </c>
      <c r="I62" s="31">
        <v>2881</v>
      </c>
      <c r="J62" t="s">
        <v>114</v>
      </c>
      <c r="K62" s="31" t="s">
        <v>62</v>
      </c>
      <c r="L62" s="31">
        <v>10.5</v>
      </c>
      <c r="M62" s="31">
        <v>337</v>
      </c>
      <c r="N62" s="27">
        <v>3538.5</v>
      </c>
    </row>
    <row r="63" spans="1:14" x14ac:dyDescent="0.25">
      <c r="A63" t="s">
        <v>95</v>
      </c>
      <c r="B63" t="s">
        <v>94</v>
      </c>
      <c r="C63" s="31" t="s">
        <v>37</v>
      </c>
      <c r="D63" s="31" t="s">
        <v>39</v>
      </c>
      <c r="E63" s="31" t="s">
        <v>93</v>
      </c>
      <c r="F63" s="31"/>
      <c r="G63" s="31">
        <v>1054</v>
      </c>
      <c r="H63" t="s">
        <v>86</v>
      </c>
      <c r="I63" s="31">
        <v>2881</v>
      </c>
      <c r="J63" t="s">
        <v>114</v>
      </c>
      <c r="K63" s="31" t="s">
        <v>62</v>
      </c>
      <c r="L63" s="31">
        <v>10.5</v>
      </c>
      <c r="M63" s="31">
        <v>25</v>
      </c>
      <c r="N63" s="27">
        <v>262.5</v>
      </c>
    </row>
    <row r="64" spans="1:14" x14ac:dyDescent="0.25">
      <c r="A64" t="s">
        <v>95</v>
      </c>
      <c r="B64" t="s">
        <v>94</v>
      </c>
      <c r="C64" s="31" t="s">
        <v>37</v>
      </c>
      <c r="D64" s="31" t="s">
        <v>39</v>
      </c>
      <c r="E64" s="31" t="s">
        <v>93</v>
      </c>
      <c r="F64" s="31"/>
      <c r="G64" s="31">
        <v>1086</v>
      </c>
      <c r="H64" t="s">
        <v>98</v>
      </c>
      <c r="I64" s="31">
        <v>2881</v>
      </c>
      <c r="J64" t="s">
        <v>114</v>
      </c>
      <c r="K64" s="31" t="s">
        <v>62</v>
      </c>
      <c r="L64" s="31">
        <v>10.5</v>
      </c>
      <c r="M64" s="31">
        <v>8</v>
      </c>
      <c r="N64">
        <v>84</v>
      </c>
    </row>
    <row r="65" spans="1:14" x14ac:dyDescent="0.25">
      <c r="A65" t="s">
        <v>95</v>
      </c>
      <c r="B65" t="s">
        <v>94</v>
      </c>
      <c r="C65" s="31" t="s">
        <v>37</v>
      </c>
      <c r="D65" s="31" t="s">
        <v>39</v>
      </c>
      <c r="E65" s="31" t="s">
        <v>93</v>
      </c>
      <c r="F65" s="31"/>
      <c r="G65" s="31">
        <v>1058</v>
      </c>
      <c r="H65" t="s">
        <v>87</v>
      </c>
      <c r="I65" s="31">
        <v>2881</v>
      </c>
      <c r="J65" t="s">
        <v>114</v>
      </c>
      <c r="K65" s="31" t="s">
        <v>62</v>
      </c>
      <c r="L65" s="31">
        <v>10.5</v>
      </c>
      <c r="M65" s="31">
        <v>7</v>
      </c>
      <c r="N65" s="27">
        <v>73.5</v>
      </c>
    </row>
    <row r="66" spans="1:14" x14ac:dyDescent="0.25">
      <c r="A66" t="s">
        <v>95</v>
      </c>
      <c r="B66" t="s">
        <v>94</v>
      </c>
      <c r="C66" s="31" t="s">
        <v>37</v>
      </c>
      <c r="D66" s="31" t="s">
        <v>39</v>
      </c>
      <c r="E66" s="31" t="s">
        <v>93</v>
      </c>
      <c r="F66" s="31"/>
      <c r="G66" s="31">
        <v>1041</v>
      </c>
      <c r="H66" t="s">
        <v>80</v>
      </c>
      <c r="I66" s="31">
        <v>3277</v>
      </c>
      <c r="J66" t="s">
        <v>118</v>
      </c>
      <c r="K66" s="31" t="s">
        <v>62</v>
      </c>
      <c r="L66" s="31">
        <v>6.25</v>
      </c>
      <c r="M66" s="31">
        <v>75</v>
      </c>
      <c r="N66" s="27">
        <v>468.75</v>
      </c>
    </row>
    <row r="67" spans="1:14" x14ac:dyDescent="0.25">
      <c r="A67" t="s">
        <v>95</v>
      </c>
      <c r="B67" t="s">
        <v>94</v>
      </c>
      <c r="C67" s="31" t="s">
        <v>37</v>
      </c>
      <c r="D67" s="31" t="s">
        <v>39</v>
      </c>
      <c r="E67" s="31" t="s">
        <v>93</v>
      </c>
      <c r="F67" s="31"/>
      <c r="G67" s="31">
        <v>1048</v>
      </c>
      <c r="H67" t="s">
        <v>84</v>
      </c>
      <c r="I67" s="31">
        <v>3292</v>
      </c>
      <c r="J67" t="s">
        <v>119</v>
      </c>
      <c r="K67" s="31" t="s">
        <v>62</v>
      </c>
      <c r="L67" s="31">
        <v>8.73</v>
      </c>
      <c r="M67" s="31">
        <v>75</v>
      </c>
      <c r="N67" s="27">
        <v>654.75</v>
      </c>
    </row>
    <row r="68" spans="1:14" x14ac:dyDescent="0.25">
      <c r="A68" t="s">
        <v>95</v>
      </c>
      <c r="B68" t="s">
        <v>94</v>
      </c>
      <c r="C68" s="31" t="s">
        <v>37</v>
      </c>
      <c r="D68" s="31" t="s">
        <v>39</v>
      </c>
      <c r="E68" s="31" t="s">
        <v>93</v>
      </c>
      <c r="F68" s="31"/>
      <c r="G68" s="31">
        <v>1002</v>
      </c>
      <c r="H68" t="s">
        <v>41</v>
      </c>
      <c r="I68" s="31">
        <v>3548</v>
      </c>
      <c r="J68" t="s">
        <v>126</v>
      </c>
      <c r="K68" s="31" t="s">
        <v>38</v>
      </c>
      <c r="L68" s="31">
        <v>45.5</v>
      </c>
      <c r="M68" s="31">
        <v>3</v>
      </c>
      <c r="N68" s="27">
        <v>136.5</v>
      </c>
    </row>
    <row r="69" spans="1:14" x14ac:dyDescent="0.25">
      <c r="A69" t="s">
        <v>95</v>
      </c>
      <c r="B69" t="s">
        <v>94</v>
      </c>
      <c r="C69" s="31" t="s">
        <v>37</v>
      </c>
      <c r="D69" s="31" t="s">
        <v>39</v>
      </c>
      <c r="E69" s="31" t="s">
        <v>93</v>
      </c>
      <c r="F69" s="31"/>
      <c r="G69" s="31">
        <v>1015</v>
      </c>
      <c r="H69" t="s">
        <v>50</v>
      </c>
      <c r="I69" s="31">
        <v>3548</v>
      </c>
      <c r="J69" t="s">
        <v>126</v>
      </c>
      <c r="K69" s="31" t="s">
        <v>38</v>
      </c>
      <c r="L69" s="31">
        <v>45.5</v>
      </c>
      <c r="M69" s="31">
        <v>1</v>
      </c>
      <c r="N69" s="27">
        <v>45.5</v>
      </c>
    </row>
    <row r="70" spans="1:14" x14ac:dyDescent="0.25">
      <c r="A70" t="s">
        <v>95</v>
      </c>
      <c r="B70" t="s">
        <v>94</v>
      </c>
      <c r="C70" s="31" t="s">
        <v>37</v>
      </c>
      <c r="D70" s="31" t="s">
        <v>39</v>
      </c>
      <c r="E70" s="31" t="s">
        <v>93</v>
      </c>
      <c r="F70" s="31"/>
      <c r="G70" s="31">
        <v>1019</v>
      </c>
      <c r="H70" t="s">
        <v>54</v>
      </c>
      <c r="I70" s="31">
        <v>3548</v>
      </c>
      <c r="J70" t="s">
        <v>126</v>
      </c>
      <c r="K70" s="31" t="s">
        <v>38</v>
      </c>
      <c r="L70" s="31">
        <v>45.5</v>
      </c>
      <c r="M70" s="31">
        <v>11</v>
      </c>
      <c r="N70" s="27">
        <v>500.5</v>
      </c>
    </row>
    <row r="71" spans="1:14" x14ac:dyDescent="0.25">
      <c r="A71" t="s">
        <v>95</v>
      </c>
      <c r="B71" t="s">
        <v>94</v>
      </c>
      <c r="C71" s="31" t="s">
        <v>37</v>
      </c>
      <c r="D71" s="31" t="s">
        <v>39</v>
      </c>
      <c r="E71" s="31" t="s">
        <v>93</v>
      </c>
      <c r="F71" s="31"/>
      <c r="G71" s="31">
        <v>1024</v>
      </c>
      <c r="H71" t="s">
        <v>58</v>
      </c>
      <c r="I71" s="31">
        <v>3548</v>
      </c>
      <c r="J71" t="s">
        <v>126</v>
      </c>
      <c r="K71" s="31" t="s">
        <v>38</v>
      </c>
      <c r="L71" s="31">
        <v>45.5</v>
      </c>
      <c r="M71" s="31">
        <v>3</v>
      </c>
      <c r="N71" s="27">
        <v>136.5</v>
      </c>
    </row>
    <row r="72" spans="1:14" x14ac:dyDescent="0.25">
      <c r="A72" t="s">
        <v>95</v>
      </c>
      <c r="B72" t="s">
        <v>94</v>
      </c>
      <c r="C72" s="31" t="s">
        <v>37</v>
      </c>
      <c r="D72" s="31" t="s">
        <v>39</v>
      </c>
      <c r="E72" s="31" t="s">
        <v>93</v>
      </c>
      <c r="F72" s="31"/>
      <c r="G72" s="31">
        <v>1002</v>
      </c>
      <c r="H72" t="s">
        <v>41</v>
      </c>
      <c r="I72" s="31">
        <v>3772</v>
      </c>
      <c r="J72" t="s">
        <v>105</v>
      </c>
      <c r="K72" s="31" t="s">
        <v>38</v>
      </c>
      <c r="L72" s="31">
        <v>94.5</v>
      </c>
      <c r="M72" s="31">
        <v>52</v>
      </c>
      <c r="N72" s="27">
        <v>4914</v>
      </c>
    </row>
    <row r="73" spans="1:14" x14ac:dyDescent="0.25">
      <c r="A73" t="s">
        <v>95</v>
      </c>
      <c r="B73" t="s">
        <v>94</v>
      </c>
      <c r="C73" s="31" t="s">
        <v>37</v>
      </c>
      <c r="D73" s="31" t="s">
        <v>39</v>
      </c>
      <c r="E73" s="31" t="s">
        <v>93</v>
      </c>
      <c r="F73" s="31"/>
      <c r="G73" s="31">
        <v>1003</v>
      </c>
      <c r="H73" t="s">
        <v>42</v>
      </c>
      <c r="I73" s="35">
        <v>3772</v>
      </c>
      <c r="J73" s="30" t="s">
        <v>105</v>
      </c>
      <c r="K73" s="31" t="s">
        <v>38</v>
      </c>
      <c r="L73" s="31">
        <v>94.5</v>
      </c>
      <c r="M73" s="31">
        <v>2</v>
      </c>
      <c r="N73" s="27">
        <v>189</v>
      </c>
    </row>
    <row r="74" spans="1:14" x14ac:dyDescent="0.25">
      <c r="A74" t="s">
        <v>95</v>
      </c>
      <c r="B74" t="s">
        <v>94</v>
      </c>
      <c r="C74" s="31" t="s">
        <v>37</v>
      </c>
      <c r="D74" s="31" t="s">
        <v>39</v>
      </c>
      <c r="E74" s="31" t="s">
        <v>93</v>
      </c>
      <c r="F74" s="31"/>
      <c r="G74" s="31">
        <v>1009</v>
      </c>
      <c r="H74" t="s">
        <v>46</v>
      </c>
      <c r="I74" s="35">
        <v>3772</v>
      </c>
      <c r="J74" s="30" t="s">
        <v>105</v>
      </c>
      <c r="K74" s="31" t="s">
        <v>38</v>
      </c>
      <c r="L74" s="31">
        <v>94.5</v>
      </c>
      <c r="M74" s="31">
        <v>7</v>
      </c>
      <c r="N74" s="27">
        <v>661.5</v>
      </c>
    </row>
    <row r="75" spans="1:14" x14ac:dyDescent="0.25">
      <c r="A75" t="s">
        <v>95</v>
      </c>
      <c r="B75" t="s">
        <v>94</v>
      </c>
      <c r="C75" s="31" t="s">
        <v>37</v>
      </c>
      <c r="D75" s="31" t="s">
        <v>39</v>
      </c>
      <c r="E75" s="31" t="s">
        <v>93</v>
      </c>
      <c r="F75" s="31"/>
      <c r="G75" s="31">
        <v>1013</v>
      </c>
      <c r="H75" t="s">
        <v>47</v>
      </c>
      <c r="I75" s="35">
        <v>3772</v>
      </c>
      <c r="J75" s="30" t="s">
        <v>105</v>
      </c>
      <c r="K75" s="31" t="s">
        <v>38</v>
      </c>
      <c r="L75" s="31">
        <v>94.5</v>
      </c>
      <c r="M75" s="31">
        <v>10</v>
      </c>
      <c r="N75" s="27">
        <v>945</v>
      </c>
    </row>
    <row r="76" spans="1:14" x14ac:dyDescent="0.25">
      <c r="A76" t="s">
        <v>95</v>
      </c>
      <c r="B76" t="s">
        <v>94</v>
      </c>
      <c r="C76" s="31" t="s">
        <v>37</v>
      </c>
      <c r="D76" s="31" t="s">
        <v>39</v>
      </c>
      <c r="E76" s="31" t="s">
        <v>93</v>
      </c>
      <c r="F76" s="31"/>
      <c r="G76" s="31">
        <v>1013</v>
      </c>
      <c r="H76" t="s">
        <v>48</v>
      </c>
      <c r="I76" s="35">
        <v>3772</v>
      </c>
      <c r="J76" s="30" t="s">
        <v>105</v>
      </c>
      <c r="K76" s="31" t="s">
        <v>38</v>
      </c>
      <c r="L76" s="31">
        <v>94.5</v>
      </c>
      <c r="M76" s="31">
        <v>5</v>
      </c>
      <c r="N76" s="27">
        <v>472.5</v>
      </c>
    </row>
    <row r="77" spans="1:14" x14ac:dyDescent="0.25">
      <c r="A77" t="s">
        <v>95</v>
      </c>
      <c r="B77" t="s">
        <v>94</v>
      </c>
      <c r="C77" s="31" t="s">
        <v>37</v>
      </c>
      <c r="D77" s="31" t="s">
        <v>39</v>
      </c>
      <c r="E77" s="31" t="s">
        <v>93</v>
      </c>
      <c r="F77" s="31"/>
      <c r="G77" s="31">
        <v>1015</v>
      </c>
      <c r="H77" t="s">
        <v>50</v>
      </c>
      <c r="I77" s="35">
        <v>3772</v>
      </c>
      <c r="J77" s="30" t="s">
        <v>105</v>
      </c>
      <c r="K77" s="31" t="s">
        <v>38</v>
      </c>
      <c r="L77" s="31">
        <v>94.5</v>
      </c>
      <c r="M77" s="31">
        <v>1</v>
      </c>
      <c r="N77" s="27">
        <v>94.5</v>
      </c>
    </row>
    <row r="78" spans="1:14" x14ac:dyDescent="0.25">
      <c r="A78" t="s">
        <v>95</v>
      </c>
      <c r="B78" t="s">
        <v>94</v>
      </c>
      <c r="C78" s="31" t="s">
        <v>37</v>
      </c>
      <c r="D78" s="31" t="s">
        <v>39</v>
      </c>
      <c r="E78" s="31" t="s">
        <v>93</v>
      </c>
      <c r="F78" s="31"/>
      <c r="G78" s="31">
        <v>1017</v>
      </c>
      <c r="H78" t="s">
        <v>51</v>
      </c>
      <c r="I78" s="35">
        <v>3772</v>
      </c>
      <c r="J78" s="30" t="s">
        <v>105</v>
      </c>
      <c r="K78" s="31" t="s">
        <v>38</v>
      </c>
      <c r="L78" s="31">
        <v>94.5</v>
      </c>
      <c r="M78" s="31">
        <v>4</v>
      </c>
      <c r="N78" s="27">
        <v>378</v>
      </c>
    </row>
    <row r="79" spans="1:14" x14ac:dyDescent="0.25">
      <c r="A79" t="s">
        <v>95</v>
      </c>
      <c r="B79" t="s">
        <v>94</v>
      </c>
      <c r="C79" s="31" t="s">
        <v>37</v>
      </c>
      <c r="D79" s="31" t="s">
        <v>39</v>
      </c>
      <c r="E79" s="31" t="s">
        <v>93</v>
      </c>
      <c r="F79" s="31"/>
      <c r="G79" s="31">
        <v>1019</v>
      </c>
      <c r="H79" t="s">
        <v>54</v>
      </c>
      <c r="I79" s="35">
        <v>3772</v>
      </c>
      <c r="J79" s="30" t="s">
        <v>105</v>
      </c>
      <c r="K79" s="31" t="s">
        <v>38</v>
      </c>
      <c r="L79" s="31">
        <v>94.5</v>
      </c>
      <c r="M79" s="31">
        <v>10</v>
      </c>
      <c r="N79" s="27">
        <v>945</v>
      </c>
    </row>
    <row r="80" spans="1:14" x14ac:dyDescent="0.25">
      <c r="A80" t="s">
        <v>95</v>
      </c>
      <c r="B80" t="s">
        <v>94</v>
      </c>
      <c r="C80" s="31" t="s">
        <v>37</v>
      </c>
      <c r="D80" s="31" t="s">
        <v>39</v>
      </c>
      <c r="E80" s="31" t="s">
        <v>93</v>
      </c>
      <c r="F80" s="31"/>
      <c r="G80" s="31">
        <v>1023</v>
      </c>
      <c r="H80" t="s">
        <v>57</v>
      </c>
      <c r="I80" s="35">
        <v>3772</v>
      </c>
      <c r="J80" s="30" t="s">
        <v>105</v>
      </c>
      <c r="K80" s="31" t="s">
        <v>38</v>
      </c>
      <c r="L80" s="31">
        <v>94.5</v>
      </c>
      <c r="M80" s="31">
        <v>2</v>
      </c>
      <c r="N80" s="27">
        <v>189</v>
      </c>
    </row>
    <row r="81" spans="1:14" x14ac:dyDescent="0.25">
      <c r="A81" t="s">
        <v>95</v>
      </c>
      <c r="B81" t="s">
        <v>94</v>
      </c>
      <c r="C81" s="31" t="s">
        <v>37</v>
      </c>
      <c r="D81" s="31" t="s">
        <v>39</v>
      </c>
      <c r="E81" s="31" t="s">
        <v>93</v>
      </c>
      <c r="F81" s="31"/>
      <c r="G81" s="31">
        <v>1024</v>
      </c>
      <c r="H81" t="s">
        <v>58</v>
      </c>
      <c r="I81" s="35">
        <v>3772</v>
      </c>
      <c r="J81" s="30" t="s">
        <v>105</v>
      </c>
      <c r="K81" s="31" t="s">
        <v>38</v>
      </c>
      <c r="L81" s="31">
        <v>94.5</v>
      </c>
      <c r="M81" s="31">
        <v>6</v>
      </c>
      <c r="N81" s="27">
        <v>567</v>
      </c>
    </row>
    <row r="82" spans="1:14" x14ac:dyDescent="0.25">
      <c r="A82" t="s">
        <v>95</v>
      </c>
      <c r="B82" t="s">
        <v>94</v>
      </c>
      <c r="C82" s="31" t="s">
        <v>37</v>
      </c>
      <c r="D82" s="31" t="s">
        <v>39</v>
      </c>
      <c r="E82" s="31" t="s">
        <v>93</v>
      </c>
      <c r="F82" s="31"/>
      <c r="G82" s="31">
        <v>1026</v>
      </c>
      <c r="H82" t="s">
        <v>59</v>
      </c>
      <c r="I82" s="35">
        <v>3772</v>
      </c>
      <c r="J82" s="30" t="s">
        <v>105</v>
      </c>
      <c r="K82" s="31" t="s">
        <v>38</v>
      </c>
      <c r="L82" s="31">
        <v>94.5</v>
      </c>
      <c r="M82" s="31">
        <v>1</v>
      </c>
      <c r="N82" s="27">
        <v>94.5</v>
      </c>
    </row>
    <row r="83" spans="1:14" x14ac:dyDescent="0.25">
      <c r="A83" t="s">
        <v>95</v>
      </c>
      <c r="B83" t="s">
        <v>94</v>
      </c>
      <c r="C83" s="31" t="s">
        <v>37</v>
      </c>
      <c r="D83" s="31" t="s">
        <v>39</v>
      </c>
      <c r="E83" s="31" t="s">
        <v>93</v>
      </c>
      <c r="F83" s="31"/>
      <c r="G83" s="31">
        <v>1028</v>
      </c>
      <c r="H83" t="s">
        <v>61</v>
      </c>
      <c r="I83" s="35">
        <v>3772</v>
      </c>
      <c r="J83" s="30" t="s">
        <v>105</v>
      </c>
      <c r="K83" s="31" t="s">
        <v>38</v>
      </c>
      <c r="L83" s="31">
        <v>94.5</v>
      </c>
      <c r="M83" s="31">
        <v>1</v>
      </c>
      <c r="N83" s="27">
        <v>94.5</v>
      </c>
    </row>
    <row r="84" spans="1:14" x14ac:dyDescent="0.25">
      <c r="A84" t="s">
        <v>95</v>
      </c>
      <c r="B84" t="s">
        <v>94</v>
      </c>
      <c r="C84" s="31" t="s">
        <v>37</v>
      </c>
      <c r="D84" s="31" t="s">
        <v>39</v>
      </c>
      <c r="E84" s="31" t="s">
        <v>93</v>
      </c>
      <c r="F84" s="31"/>
      <c r="G84" s="31">
        <v>1002</v>
      </c>
      <c r="H84" t="s">
        <v>41</v>
      </c>
      <c r="I84" s="35">
        <v>3773</v>
      </c>
      <c r="J84" s="30" t="s">
        <v>106</v>
      </c>
      <c r="K84" s="31" t="s">
        <v>38</v>
      </c>
      <c r="L84" s="31">
        <v>97.5</v>
      </c>
      <c r="M84" s="31">
        <v>1</v>
      </c>
      <c r="N84" s="27">
        <v>97.5</v>
      </c>
    </row>
    <row r="85" spans="1:14" x14ac:dyDescent="0.25">
      <c r="A85" t="s">
        <v>95</v>
      </c>
      <c r="B85" t="s">
        <v>94</v>
      </c>
      <c r="C85" s="31" t="s">
        <v>37</v>
      </c>
      <c r="D85" s="31" t="s">
        <v>39</v>
      </c>
      <c r="E85" s="31" t="s">
        <v>93</v>
      </c>
      <c r="F85" s="31"/>
      <c r="G85" s="31">
        <v>1003</v>
      </c>
      <c r="H85" t="s">
        <v>42</v>
      </c>
      <c r="I85" s="35">
        <v>3773</v>
      </c>
      <c r="J85" s="30" t="s">
        <v>106</v>
      </c>
      <c r="K85" s="31" t="s">
        <v>38</v>
      </c>
      <c r="L85" s="31">
        <v>97.5</v>
      </c>
      <c r="M85" s="31">
        <v>2</v>
      </c>
      <c r="N85" s="27">
        <v>195</v>
      </c>
    </row>
    <row r="86" spans="1:14" x14ac:dyDescent="0.25">
      <c r="A86" t="s">
        <v>95</v>
      </c>
      <c r="B86" t="s">
        <v>94</v>
      </c>
      <c r="C86" s="31" t="s">
        <v>37</v>
      </c>
      <c r="D86" s="31" t="s">
        <v>39</v>
      </c>
      <c r="E86" s="31" t="s">
        <v>93</v>
      </c>
      <c r="F86" s="31"/>
      <c r="G86" s="31">
        <v>1007</v>
      </c>
      <c r="H86" t="s">
        <v>44</v>
      </c>
      <c r="I86" s="35">
        <v>3773</v>
      </c>
      <c r="J86" s="30" t="s">
        <v>106</v>
      </c>
      <c r="K86" s="31" t="s">
        <v>38</v>
      </c>
      <c r="L86" s="31">
        <v>97.5</v>
      </c>
      <c r="M86" s="31">
        <v>6</v>
      </c>
      <c r="N86" s="27">
        <v>585</v>
      </c>
    </row>
    <row r="87" spans="1:14" x14ac:dyDescent="0.25">
      <c r="A87" t="s">
        <v>95</v>
      </c>
      <c r="B87" t="s">
        <v>94</v>
      </c>
      <c r="C87" s="31" t="s">
        <v>37</v>
      </c>
      <c r="D87" s="31" t="s">
        <v>39</v>
      </c>
      <c r="E87" s="31" t="s">
        <v>93</v>
      </c>
      <c r="F87" s="31"/>
      <c r="G87" s="31">
        <v>1008</v>
      </c>
      <c r="H87" t="s">
        <v>45</v>
      </c>
      <c r="I87" s="35">
        <v>3773</v>
      </c>
      <c r="J87" s="30" t="s">
        <v>106</v>
      </c>
      <c r="K87" s="31" t="s">
        <v>38</v>
      </c>
      <c r="L87" s="31">
        <v>97.5</v>
      </c>
      <c r="M87" s="31">
        <v>3</v>
      </c>
      <c r="N87" s="27">
        <v>292.5</v>
      </c>
    </row>
    <row r="88" spans="1:14" x14ac:dyDescent="0.25">
      <c r="A88" t="s">
        <v>95</v>
      </c>
      <c r="B88" t="s">
        <v>94</v>
      </c>
      <c r="C88" s="31" t="s">
        <v>37</v>
      </c>
      <c r="D88" s="31" t="s">
        <v>39</v>
      </c>
      <c r="E88" s="31" t="s">
        <v>93</v>
      </c>
      <c r="F88" s="31"/>
      <c r="G88" s="31">
        <v>1008</v>
      </c>
      <c r="H88" t="s">
        <v>45</v>
      </c>
      <c r="I88" s="35">
        <v>3773</v>
      </c>
      <c r="J88" s="30" t="s">
        <v>106</v>
      </c>
      <c r="K88" s="31" t="s">
        <v>38</v>
      </c>
      <c r="L88" s="31">
        <v>97.5</v>
      </c>
      <c r="M88" s="31">
        <v>4</v>
      </c>
      <c r="N88" s="27">
        <v>390</v>
      </c>
    </row>
    <row r="89" spans="1:14" x14ac:dyDescent="0.25">
      <c r="A89" t="s">
        <v>95</v>
      </c>
      <c r="B89" t="s">
        <v>94</v>
      </c>
      <c r="C89" s="31" t="s">
        <v>37</v>
      </c>
      <c r="D89" s="31" t="s">
        <v>39</v>
      </c>
      <c r="E89" s="31" t="s">
        <v>93</v>
      </c>
      <c r="F89" s="31"/>
      <c r="G89" s="31">
        <v>1009</v>
      </c>
      <c r="H89" t="s">
        <v>46</v>
      </c>
      <c r="I89" s="35">
        <v>3773</v>
      </c>
      <c r="J89" s="30" t="s">
        <v>106</v>
      </c>
      <c r="K89" s="31" t="s">
        <v>38</v>
      </c>
      <c r="L89" s="31">
        <v>97.5</v>
      </c>
      <c r="M89" s="31">
        <v>6</v>
      </c>
      <c r="N89" s="27">
        <v>585</v>
      </c>
    </row>
    <row r="90" spans="1:14" x14ac:dyDescent="0.25">
      <c r="A90" t="s">
        <v>95</v>
      </c>
      <c r="B90" t="s">
        <v>94</v>
      </c>
      <c r="C90" s="31" t="s">
        <v>37</v>
      </c>
      <c r="D90" s="31" t="s">
        <v>39</v>
      </c>
      <c r="E90" s="31" t="s">
        <v>93</v>
      </c>
      <c r="F90" s="31"/>
      <c r="G90" s="31">
        <v>1014</v>
      </c>
      <c r="H90" t="s">
        <v>49</v>
      </c>
      <c r="I90" s="35">
        <v>3773</v>
      </c>
      <c r="J90" s="30" t="s">
        <v>106</v>
      </c>
      <c r="K90" s="31" t="s">
        <v>38</v>
      </c>
      <c r="L90" s="31">
        <v>97.5</v>
      </c>
      <c r="M90" s="31">
        <v>7</v>
      </c>
      <c r="N90" s="27">
        <v>682.5</v>
      </c>
    </row>
    <row r="91" spans="1:14" x14ac:dyDescent="0.25">
      <c r="A91" t="s">
        <v>95</v>
      </c>
      <c r="B91" t="s">
        <v>94</v>
      </c>
      <c r="C91" s="31" t="s">
        <v>37</v>
      </c>
      <c r="D91" s="31" t="s">
        <v>39</v>
      </c>
      <c r="E91" s="31" t="s">
        <v>93</v>
      </c>
      <c r="F91" s="31"/>
      <c r="G91" s="31">
        <v>1015</v>
      </c>
      <c r="H91" t="s">
        <v>50</v>
      </c>
      <c r="I91" s="35">
        <v>3773</v>
      </c>
      <c r="J91" s="30" t="s">
        <v>106</v>
      </c>
      <c r="K91" s="31" t="s">
        <v>38</v>
      </c>
      <c r="L91" s="31">
        <v>97.5</v>
      </c>
      <c r="M91" s="31">
        <v>1</v>
      </c>
      <c r="N91" s="27">
        <v>97.5</v>
      </c>
    </row>
    <row r="92" spans="1:14" x14ac:dyDescent="0.25">
      <c r="A92" t="s">
        <v>95</v>
      </c>
      <c r="B92" t="s">
        <v>94</v>
      </c>
      <c r="C92" s="31" t="s">
        <v>37</v>
      </c>
      <c r="D92" s="31" t="s">
        <v>39</v>
      </c>
      <c r="E92" s="31" t="s">
        <v>93</v>
      </c>
      <c r="F92" s="31"/>
      <c r="G92" s="31">
        <v>1017</v>
      </c>
      <c r="H92" t="s">
        <v>51</v>
      </c>
      <c r="I92" s="35">
        <v>3773</v>
      </c>
      <c r="J92" s="30" t="s">
        <v>106</v>
      </c>
      <c r="K92" s="31" t="s">
        <v>38</v>
      </c>
      <c r="L92" s="31">
        <v>97.5</v>
      </c>
      <c r="M92" s="31">
        <v>7</v>
      </c>
      <c r="N92" s="27">
        <v>682.5</v>
      </c>
    </row>
    <row r="93" spans="1:14" x14ac:dyDescent="0.25">
      <c r="A93" t="s">
        <v>95</v>
      </c>
      <c r="B93" t="s">
        <v>94</v>
      </c>
      <c r="C93" s="31" t="s">
        <v>37</v>
      </c>
      <c r="D93" s="31" t="s">
        <v>39</v>
      </c>
      <c r="E93" s="31" t="s">
        <v>93</v>
      </c>
      <c r="F93" s="31"/>
      <c r="G93" s="31">
        <v>1019</v>
      </c>
      <c r="H93" t="s">
        <v>54</v>
      </c>
      <c r="I93" s="35">
        <v>3773</v>
      </c>
      <c r="J93" s="30" t="s">
        <v>106</v>
      </c>
      <c r="K93" s="31" t="s">
        <v>38</v>
      </c>
      <c r="L93" s="31">
        <v>97.5</v>
      </c>
      <c r="M93" s="31">
        <v>4</v>
      </c>
      <c r="N93" s="27">
        <v>390</v>
      </c>
    </row>
    <row r="94" spans="1:14" x14ac:dyDescent="0.25">
      <c r="A94" t="s">
        <v>95</v>
      </c>
      <c r="B94" t="s">
        <v>94</v>
      </c>
      <c r="C94" s="31" t="s">
        <v>37</v>
      </c>
      <c r="D94" s="31" t="s">
        <v>39</v>
      </c>
      <c r="E94" s="31" t="s">
        <v>93</v>
      </c>
      <c r="F94" s="31"/>
      <c r="G94" s="31">
        <v>1020</v>
      </c>
      <c r="H94" t="s">
        <v>55</v>
      </c>
      <c r="I94" s="35">
        <v>3773</v>
      </c>
      <c r="J94" s="30" t="s">
        <v>106</v>
      </c>
      <c r="K94" s="31" t="s">
        <v>38</v>
      </c>
      <c r="L94" s="31">
        <v>97.5</v>
      </c>
      <c r="M94" s="31">
        <v>5</v>
      </c>
      <c r="N94" s="27">
        <v>487.5</v>
      </c>
    </row>
    <row r="95" spans="1:14" x14ac:dyDescent="0.25">
      <c r="A95" t="s">
        <v>95</v>
      </c>
      <c r="B95" t="s">
        <v>94</v>
      </c>
      <c r="C95" s="31" t="s">
        <v>37</v>
      </c>
      <c r="D95" s="31" t="s">
        <v>39</v>
      </c>
      <c r="E95" s="31" t="s">
        <v>93</v>
      </c>
      <c r="F95" s="31"/>
      <c r="G95" s="31">
        <v>1022</v>
      </c>
      <c r="H95" t="s">
        <v>56</v>
      </c>
      <c r="I95" s="35">
        <v>3773</v>
      </c>
      <c r="J95" s="30" t="s">
        <v>106</v>
      </c>
      <c r="K95" s="31" t="s">
        <v>38</v>
      </c>
      <c r="L95" s="31">
        <v>97.5</v>
      </c>
      <c r="M95" s="31">
        <v>19</v>
      </c>
      <c r="N95" s="27">
        <v>1852.5</v>
      </c>
    </row>
    <row r="96" spans="1:14" x14ac:dyDescent="0.25">
      <c r="A96" t="s">
        <v>95</v>
      </c>
      <c r="B96" t="s">
        <v>94</v>
      </c>
      <c r="C96" s="31" t="s">
        <v>37</v>
      </c>
      <c r="D96" s="31" t="s">
        <v>39</v>
      </c>
      <c r="E96" s="31" t="s">
        <v>93</v>
      </c>
      <c r="F96" s="31"/>
      <c r="G96" s="31">
        <v>1023</v>
      </c>
      <c r="H96" t="s">
        <v>57</v>
      </c>
      <c r="I96" s="35">
        <v>3773</v>
      </c>
      <c r="J96" s="30" t="s">
        <v>106</v>
      </c>
      <c r="K96" s="31" t="s">
        <v>38</v>
      </c>
      <c r="L96" s="31">
        <v>97.5</v>
      </c>
      <c r="M96" s="31">
        <v>10</v>
      </c>
      <c r="N96" s="27">
        <v>975</v>
      </c>
    </row>
    <row r="97" spans="1:14" x14ac:dyDescent="0.25">
      <c r="A97" t="s">
        <v>95</v>
      </c>
      <c r="B97" t="s">
        <v>94</v>
      </c>
      <c r="C97" s="31" t="s">
        <v>37</v>
      </c>
      <c r="D97" s="31" t="s">
        <v>39</v>
      </c>
      <c r="E97" s="31" t="s">
        <v>93</v>
      </c>
      <c r="F97" s="31"/>
      <c r="G97" s="31">
        <v>1024</v>
      </c>
      <c r="H97" t="s">
        <v>58</v>
      </c>
      <c r="I97" s="35">
        <v>3773</v>
      </c>
      <c r="J97" s="30" t="s">
        <v>106</v>
      </c>
      <c r="K97" s="31" t="s">
        <v>38</v>
      </c>
      <c r="L97" s="31">
        <v>97.5</v>
      </c>
      <c r="M97" s="31">
        <v>1</v>
      </c>
      <c r="N97" s="27">
        <v>97.5</v>
      </c>
    </row>
    <row r="98" spans="1:14" x14ac:dyDescent="0.25">
      <c r="A98" t="s">
        <v>95</v>
      </c>
      <c r="B98" t="s">
        <v>94</v>
      </c>
      <c r="C98" s="31" t="s">
        <v>37</v>
      </c>
      <c r="D98" s="31" t="s">
        <v>39</v>
      </c>
      <c r="E98" s="31" t="s">
        <v>93</v>
      </c>
      <c r="F98" s="31"/>
      <c r="G98" s="31">
        <v>1026</v>
      </c>
      <c r="H98" t="s">
        <v>59</v>
      </c>
      <c r="I98" s="35">
        <v>3773</v>
      </c>
      <c r="J98" s="30" t="s">
        <v>106</v>
      </c>
      <c r="K98" s="31" t="s">
        <v>38</v>
      </c>
      <c r="L98" s="31">
        <v>97.5</v>
      </c>
      <c r="M98" s="31">
        <v>5</v>
      </c>
      <c r="N98" s="27">
        <v>487.5</v>
      </c>
    </row>
    <row r="99" spans="1:14" x14ac:dyDescent="0.25">
      <c r="A99" t="s">
        <v>95</v>
      </c>
      <c r="B99" t="s">
        <v>94</v>
      </c>
      <c r="C99" s="31" t="s">
        <v>37</v>
      </c>
      <c r="D99" s="31" t="s">
        <v>39</v>
      </c>
      <c r="E99" s="31" t="s">
        <v>93</v>
      </c>
      <c r="F99" s="31"/>
      <c r="G99" s="31">
        <v>1027</v>
      </c>
      <c r="H99" t="s">
        <v>60</v>
      </c>
      <c r="I99" s="35">
        <v>3773</v>
      </c>
      <c r="J99" s="30" t="s">
        <v>106</v>
      </c>
      <c r="K99" s="31" t="s">
        <v>38</v>
      </c>
      <c r="L99" s="31">
        <v>97.5</v>
      </c>
      <c r="M99" s="31">
        <v>2</v>
      </c>
      <c r="N99" s="27">
        <v>195</v>
      </c>
    </row>
    <row r="100" spans="1:14" x14ac:dyDescent="0.25">
      <c r="A100" t="s">
        <v>95</v>
      </c>
      <c r="B100" t="s">
        <v>94</v>
      </c>
      <c r="C100" s="31" t="s">
        <v>37</v>
      </c>
      <c r="D100" s="31" t="s">
        <v>39</v>
      </c>
      <c r="E100" s="31" t="s">
        <v>93</v>
      </c>
      <c r="F100" s="31"/>
      <c r="G100" s="31">
        <v>1003</v>
      </c>
      <c r="H100" t="s">
        <v>42</v>
      </c>
      <c r="I100" s="35">
        <v>3774</v>
      </c>
      <c r="J100" s="30" t="s">
        <v>122</v>
      </c>
      <c r="K100" s="31" t="s">
        <v>38</v>
      </c>
      <c r="L100" s="31">
        <v>140.69999999999999</v>
      </c>
      <c r="M100" s="31">
        <v>6</v>
      </c>
      <c r="N100" s="27">
        <v>844.2</v>
      </c>
    </row>
    <row r="101" spans="1:14" x14ac:dyDescent="0.25">
      <c r="A101" t="s">
        <v>95</v>
      </c>
      <c r="B101" t="s">
        <v>94</v>
      </c>
      <c r="C101" s="31" t="s">
        <v>37</v>
      </c>
      <c r="D101" s="31" t="s">
        <v>39</v>
      </c>
      <c r="E101" s="31" t="s">
        <v>93</v>
      </c>
      <c r="F101" s="31"/>
      <c r="G101" s="31">
        <v>1003</v>
      </c>
      <c r="H101" t="s">
        <v>42</v>
      </c>
      <c r="I101" s="35">
        <v>3774</v>
      </c>
      <c r="J101" s="30" t="s">
        <v>122</v>
      </c>
      <c r="K101" s="31" t="s">
        <v>38</v>
      </c>
      <c r="L101" s="31">
        <v>140.69999999999999</v>
      </c>
      <c r="M101" s="31">
        <v>1</v>
      </c>
      <c r="N101" s="27">
        <v>140.69999999999999</v>
      </c>
    </row>
    <row r="102" spans="1:14" x14ac:dyDescent="0.25">
      <c r="A102" t="s">
        <v>95</v>
      </c>
      <c r="B102" t="s">
        <v>94</v>
      </c>
      <c r="C102" s="31" t="s">
        <v>37</v>
      </c>
      <c r="D102" s="31" t="s">
        <v>39</v>
      </c>
      <c r="E102" s="31" t="s">
        <v>93</v>
      </c>
      <c r="F102" s="31"/>
      <c r="G102" s="31">
        <v>1017</v>
      </c>
      <c r="H102" t="s">
        <v>51</v>
      </c>
      <c r="I102" s="35">
        <v>3774</v>
      </c>
      <c r="J102" s="30" t="s">
        <v>122</v>
      </c>
      <c r="K102" s="31" t="s">
        <v>38</v>
      </c>
      <c r="L102" s="31">
        <v>140.69999999999999</v>
      </c>
      <c r="M102" s="31">
        <v>1</v>
      </c>
      <c r="N102" s="27">
        <v>140.69999999999999</v>
      </c>
    </row>
    <row r="103" spans="1:14" x14ac:dyDescent="0.25">
      <c r="A103" t="s">
        <v>95</v>
      </c>
      <c r="B103" t="s">
        <v>94</v>
      </c>
      <c r="C103" s="31" t="s">
        <v>37</v>
      </c>
      <c r="D103" s="31" t="s">
        <v>39</v>
      </c>
      <c r="E103" s="31" t="s">
        <v>93</v>
      </c>
      <c r="F103" s="31"/>
      <c r="G103" s="31">
        <v>1018</v>
      </c>
      <c r="H103" t="s">
        <v>53</v>
      </c>
      <c r="I103" s="35">
        <v>3774</v>
      </c>
      <c r="J103" s="30" t="s">
        <v>122</v>
      </c>
      <c r="K103" s="31" t="s">
        <v>38</v>
      </c>
      <c r="L103" s="31">
        <v>140.69999999999999</v>
      </c>
      <c r="M103" s="31">
        <v>1</v>
      </c>
      <c r="N103" s="27">
        <v>140.69999999999999</v>
      </c>
    </row>
    <row r="104" spans="1:14" x14ac:dyDescent="0.25">
      <c r="A104" t="s">
        <v>95</v>
      </c>
      <c r="B104" t="s">
        <v>94</v>
      </c>
      <c r="C104" s="31" t="s">
        <v>37</v>
      </c>
      <c r="D104" s="31" t="s">
        <v>39</v>
      </c>
      <c r="E104" s="31" t="s">
        <v>93</v>
      </c>
      <c r="F104" s="31"/>
      <c r="G104" s="31">
        <v>1019</v>
      </c>
      <c r="H104" t="s">
        <v>54</v>
      </c>
      <c r="I104" s="35">
        <v>3774</v>
      </c>
      <c r="J104" s="30" t="s">
        <v>122</v>
      </c>
      <c r="K104" s="31" t="s">
        <v>38</v>
      </c>
      <c r="L104" s="31">
        <v>140.69999999999999</v>
      </c>
      <c r="M104" s="31">
        <v>3</v>
      </c>
      <c r="N104" s="27">
        <v>422.1</v>
      </c>
    </row>
    <row r="105" spans="1:14" x14ac:dyDescent="0.25">
      <c r="A105" t="s">
        <v>95</v>
      </c>
      <c r="B105" t="s">
        <v>94</v>
      </c>
      <c r="C105" s="31" t="s">
        <v>37</v>
      </c>
      <c r="D105" s="31" t="s">
        <v>39</v>
      </c>
      <c r="E105" s="31" t="s">
        <v>93</v>
      </c>
      <c r="F105" s="31"/>
      <c r="G105" s="31">
        <v>1023</v>
      </c>
      <c r="H105" t="s">
        <v>57</v>
      </c>
      <c r="I105" s="35">
        <v>3774</v>
      </c>
      <c r="J105" s="30" t="s">
        <v>122</v>
      </c>
      <c r="K105" s="31" t="s">
        <v>38</v>
      </c>
      <c r="L105" s="31">
        <v>140.69999999999999</v>
      </c>
      <c r="M105" s="31">
        <v>1</v>
      </c>
      <c r="N105" s="27">
        <v>140.69999999999999</v>
      </c>
    </row>
    <row r="106" spans="1:14" x14ac:dyDescent="0.25">
      <c r="A106" t="s">
        <v>95</v>
      </c>
      <c r="B106" t="s">
        <v>94</v>
      </c>
      <c r="C106" s="31" t="s">
        <v>37</v>
      </c>
      <c r="D106" s="31" t="s">
        <v>39</v>
      </c>
      <c r="E106" s="31" t="s">
        <v>93</v>
      </c>
      <c r="F106" s="31"/>
      <c r="G106" s="31">
        <v>1027</v>
      </c>
      <c r="H106" t="s">
        <v>60</v>
      </c>
      <c r="I106" s="35">
        <v>3774</v>
      </c>
      <c r="J106" s="30" t="s">
        <v>122</v>
      </c>
      <c r="K106" s="31" t="s">
        <v>38</v>
      </c>
      <c r="L106" s="31">
        <v>140.69999999999999</v>
      </c>
      <c r="M106" s="31">
        <v>1</v>
      </c>
      <c r="N106" s="27">
        <v>140.69999999999999</v>
      </c>
    </row>
    <row r="107" spans="1:14" x14ac:dyDescent="0.25">
      <c r="A107" t="s">
        <v>95</v>
      </c>
      <c r="B107" t="s">
        <v>94</v>
      </c>
      <c r="C107" s="31" t="s">
        <v>37</v>
      </c>
      <c r="D107" s="31" t="s">
        <v>39</v>
      </c>
      <c r="E107" s="31" t="s">
        <v>93</v>
      </c>
      <c r="F107" s="31"/>
      <c r="G107" s="31">
        <v>1014</v>
      </c>
      <c r="H107" t="s">
        <v>49</v>
      </c>
      <c r="I107" s="31">
        <v>3775</v>
      </c>
      <c r="J107" t="s">
        <v>123</v>
      </c>
      <c r="K107" s="31" t="s">
        <v>38</v>
      </c>
      <c r="L107" s="31">
        <v>97.2</v>
      </c>
      <c r="M107" s="31">
        <v>5</v>
      </c>
      <c r="N107" s="27">
        <v>486</v>
      </c>
    </row>
    <row r="108" spans="1:14" x14ac:dyDescent="0.25">
      <c r="A108" t="s">
        <v>95</v>
      </c>
      <c r="B108" t="s">
        <v>94</v>
      </c>
      <c r="C108" s="31" t="s">
        <v>37</v>
      </c>
      <c r="D108" s="31" t="s">
        <v>39</v>
      </c>
      <c r="E108" s="31" t="s">
        <v>93</v>
      </c>
      <c r="F108" s="31"/>
      <c r="G108" s="31">
        <v>1018</v>
      </c>
      <c r="H108" t="s">
        <v>52</v>
      </c>
      <c r="I108" s="31">
        <v>3775</v>
      </c>
      <c r="J108" t="s">
        <v>123</v>
      </c>
      <c r="K108" s="31" t="s">
        <v>38</v>
      </c>
      <c r="L108" s="31">
        <v>97.2</v>
      </c>
      <c r="M108" s="31">
        <v>1</v>
      </c>
      <c r="N108" s="27">
        <v>97.2</v>
      </c>
    </row>
    <row r="109" spans="1:14" x14ac:dyDescent="0.25">
      <c r="A109" t="s">
        <v>95</v>
      </c>
      <c r="B109" t="s">
        <v>94</v>
      </c>
      <c r="C109" s="31" t="s">
        <v>37</v>
      </c>
      <c r="D109" s="31" t="s">
        <v>39</v>
      </c>
      <c r="E109" s="31" t="s">
        <v>93</v>
      </c>
      <c r="F109" s="31"/>
      <c r="G109" s="31">
        <v>1023</v>
      </c>
      <c r="H109" t="s">
        <v>57</v>
      </c>
      <c r="I109" s="31">
        <v>3775</v>
      </c>
      <c r="J109" t="s">
        <v>123</v>
      </c>
      <c r="K109" s="31" t="s">
        <v>38</v>
      </c>
      <c r="L109" s="31">
        <v>97.2</v>
      </c>
      <c r="M109" s="31">
        <v>3</v>
      </c>
      <c r="N109" s="27">
        <v>291.60000000000002</v>
      </c>
    </row>
    <row r="110" spans="1:14" x14ac:dyDescent="0.25">
      <c r="A110" t="s">
        <v>95</v>
      </c>
      <c r="B110" t="s">
        <v>94</v>
      </c>
      <c r="C110" s="31" t="s">
        <v>37</v>
      </c>
      <c r="D110" s="31" t="s">
        <v>39</v>
      </c>
      <c r="E110" s="31" t="s">
        <v>93</v>
      </c>
      <c r="F110" s="31"/>
      <c r="G110" s="31">
        <v>1024</v>
      </c>
      <c r="H110" t="s">
        <v>58</v>
      </c>
      <c r="I110" s="31">
        <v>3775</v>
      </c>
      <c r="J110" t="s">
        <v>123</v>
      </c>
      <c r="K110" s="31" t="s">
        <v>38</v>
      </c>
      <c r="L110" s="31">
        <v>97.2</v>
      </c>
      <c r="M110" s="31">
        <v>4</v>
      </c>
      <c r="N110" s="27">
        <v>388.8</v>
      </c>
    </row>
    <row r="111" spans="1:14" x14ac:dyDescent="0.25">
      <c r="A111" t="s">
        <v>95</v>
      </c>
      <c r="B111" t="s">
        <v>94</v>
      </c>
      <c r="C111" s="31" t="s">
        <v>37</v>
      </c>
      <c r="D111" s="31" t="s">
        <v>39</v>
      </c>
      <c r="E111" s="31" t="s">
        <v>93</v>
      </c>
      <c r="F111" s="31"/>
      <c r="G111" s="31">
        <v>1027</v>
      </c>
      <c r="H111" t="s">
        <v>60</v>
      </c>
      <c r="I111" s="31">
        <v>3775</v>
      </c>
      <c r="J111" t="s">
        <v>123</v>
      </c>
      <c r="K111" s="31" t="s">
        <v>38</v>
      </c>
      <c r="L111" s="31">
        <v>97.2</v>
      </c>
      <c r="M111" s="31">
        <v>6</v>
      </c>
      <c r="N111" s="27">
        <v>583.20000000000005</v>
      </c>
    </row>
    <row r="112" spans="1:14" x14ac:dyDescent="0.25">
      <c r="A112" t="s">
        <v>95</v>
      </c>
      <c r="B112" t="s">
        <v>94</v>
      </c>
      <c r="C112" s="31" t="s">
        <v>37</v>
      </c>
      <c r="D112" s="31" t="s">
        <v>39</v>
      </c>
      <c r="E112" s="31" t="s">
        <v>93</v>
      </c>
      <c r="F112" s="31"/>
      <c r="G112" s="31">
        <v>1028</v>
      </c>
      <c r="H112" t="s">
        <v>61</v>
      </c>
      <c r="I112" s="31">
        <v>3775</v>
      </c>
      <c r="J112" t="s">
        <v>123</v>
      </c>
      <c r="K112" s="31" t="s">
        <v>38</v>
      </c>
      <c r="L112" s="31">
        <v>97.2</v>
      </c>
      <c r="M112" s="31">
        <v>1</v>
      </c>
      <c r="N112" s="27">
        <v>97.2</v>
      </c>
    </row>
    <row r="113" spans="1:14" x14ac:dyDescent="0.25">
      <c r="A113" t="s">
        <v>95</v>
      </c>
      <c r="B113" t="s">
        <v>94</v>
      </c>
      <c r="C113" s="31" t="s">
        <v>37</v>
      </c>
      <c r="D113" s="31" t="s">
        <v>39</v>
      </c>
      <c r="E113" s="31" t="s">
        <v>93</v>
      </c>
      <c r="F113" s="31"/>
      <c r="G113" s="31">
        <v>1007</v>
      </c>
      <c r="H113" t="s">
        <v>43</v>
      </c>
      <c r="I113" s="31">
        <v>3776</v>
      </c>
      <c r="J113" t="s">
        <v>107</v>
      </c>
      <c r="K113" s="31" t="s">
        <v>38</v>
      </c>
      <c r="L113" s="31">
        <v>45.5</v>
      </c>
      <c r="M113" s="31">
        <v>4</v>
      </c>
      <c r="N113" s="27">
        <v>182</v>
      </c>
    </row>
    <row r="114" spans="1:14" x14ac:dyDescent="0.25">
      <c r="A114" t="s">
        <v>95</v>
      </c>
      <c r="B114" t="s">
        <v>94</v>
      </c>
      <c r="C114" s="31" t="s">
        <v>37</v>
      </c>
      <c r="D114" s="31" t="s">
        <v>39</v>
      </c>
      <c r="E114" s="31" t="s">
        <v>93</v>
      </c>
      <c r="F114" s="31"/>
      <c r="G114" s="31">
        <v>1013</v>
      </c>
      <c r="H114" t="s">
        <v>48</v>
      </c>
      <c r="I114" s="31">
        <v>3776</v>
      </c>
      <c r="J114" t="s">
        <v>107</v>
      </c>
      <c r="K114" s="31" t="s">
        <v>38</v>
      </c>
      <c r="L114" s="31">
        <v>45.5</v>
      </c>
      <c r="M114" s="31">
        <v>3</v>
      </c>
      <c r="N114" s="27">
        <v>136.5</v>
      </c>
    </row>
    <row r="115" spans="1:14" x14ac:dyDescent="0.25">
      <c r="A115" t="s">
        <v>95</v>
      </c>
      <c r="B115" t="s">
        <v>94</v>
      </c>
      <c r="C115" s="31" t="s">
        <v>37</v>
      </c>
      <c r="D115" s="31" t="s">
        <v>39</v>
      </c>
      <c r="E115" s="31" t="s">
        <v>93</v>
      </c>
      <c r="F115" s="31"/>
      <c r="G115" s="31">
        <v>1015</v>
      </c>
      <c r="H115" t="s">
        <v>50</v>
      </c>
      <c r="I115" s="31">
        <v>3776</v>
      </c>
      <c r="J115" t="s">
        <v>107</v>
      </c>
      <c r="K115" s="31" t="s">
        <v>38</v>
      </c>
      <c r="L115" s="31">
        <v>45.5</v>
      </c>
      <c r="M115" s="31">
        <v>2</v>
      </c>
      <c r="N115" s="27">
        <v>91</v>
      </c>
    </row>
    <row r="116" spans="1:14" x14ac:dyDescent="0.25">
      <c r="A116" t="s">
        <v>95</v>
      </c>
      <c r="B116" t="s">
        <v>94</v>
      </c>
      <c r="C116" s="31" t="s">
        <v>37</v>
      </c>
      <c r="D116" s="31" t="s">
        <v>39</v>
      </c>
      <c r="E116" s="31" t="s">
        <v>93</v>
      </c>
      <c r="F116" s="31"/>
      <c r="G116" s="31">
        <v>1022</v>
      </c>
      <c r="H116" t="s">
        <v>56</v>
      </c>
      <c r="I116" s="31">
        <v>3776</v>
      </c>
      <c r="J116" t="s">
        <v>107</v>
      </c>
      <c r="K116" s="31" t="s">
        <v>38</v>
      </c>
      <c r="L116" s="31">
        <v>45.5</v>
      </c>
      <c r="M116" s="31">
        <v>4</v>
      </c>
      <c r="N116" s="27">
        <v>182</v>
      </c>
    </row>
    <row r="117" spans="1:14" x14ac:dyDescent="0.25">
      <c r="A117" t="s">
        <v>95</v>
      </c>
      <c r="B117" t="s">
        <v>94</v>
      </c>
      <c r="C117" s="31" t="s">
        <v>37</v>
      </c>
      <c r="D117" s="31" t="s">
        <v>39</v>
      </c>
      <c r="E117" s="31" t="s">
        <v>93</v>
      </c>
      <c r="F117" s="31"/>
      <c r="G117" s="31">
        <v>1015</v>
      </c>
      <c r="H117" t="s">
        <v>50</v>
      </c>
      <c r="I117" s="31">
        <v>3777</v>
      </c>
      <c r="J117" t="s">
        <v>108</v>
      </c>
      <c r="K117" s="31" t="s">
        <v>38</v>
      </c>
      <c r="L117" s="31">
        <v>82.1</v>
      </c>
      <c r="M117" s="31">
        <v>5</v>
      </c>
      <c r="N117" s="27">
        <v>410.5</v>
      </c>
    </row>
    <row r="118" spans="1:14" x14ac:dyDescent="0.25">
      <c r="A118" t="s">
        <v>95</v>
      </c>
      <c r="B118" t="s">
        <v>94</v>
      </c>
      <c r="C118" s="31" t="s">
        <v>37</v>
      </c>
      <c r="D118" s="31" t="s">
        <v>39</v>
      </c>
      <c r="E118" s="31" t="s">
        <v>93</v>
      </c>
      <c r="F118" s="31"/>
      <c r="G118" s="31">
        <v>1001</v>
      </c>
      <c r="H118" t="s">
        <v>66</v>
      </c>
      <c r="I118" s="31">
        <v>4001</v>
      </c>
      <c r="J118" t="s">
        <v>138</v>
      </c>
      <c r="K118" s="31" t="s">
        <v>127</v>
      </c>
      <c r="L118" s="31">
        <v>17.2</v>
      </c>
      <c r="M118" s="31">
        <v>394</v>
      </c>
      <c r="N118" s="27">
        <f t="shared" ref="N118:N159" si="0">L118*M118</f>
        <v>6776.7999999999993</v>
      </c>
    </row>
    <row r="119" spans="1:14" x14ac:dyDescent="0.25">
      <c r="A119" t="s">
        <v>95</v>
      </c>
      <c r="B119" t="s">
        <v>94</v>
      </c>
      <c r="C119" s="31" t="s">
        <v>37</v>
      </c>
      <c r="D119" s="31" t="s">
        <v>39</v>
      </c>
      <c r="E119" s="31" t="s">
        <v>93</v>
      </c>
      <c r="F119" s="31"/>
      <c r="G119" s="31">
        <v>1001</v>
      </c>
      <c r="H119" t="s">
        <v>66</v>
      </c>
      <c r="I119" s="31">
        <v>4001</v>
      </c>
      <c r="J119" t="s">
        <v>138</v>
      </c>
      <c r="K119" s="31" t="s">
        <v>128</v>
      </c>
      <c r="L119" s="31">
        <v>17.2</v>
      </c>
      <c r="M119" s="31">
        <v>394</v>
      </c>
      <c r="N119" s="27">
        <f t="shared" si="0"/>
        <v>6776.7999999999993</v>
      </c>
    </row>
    <row r="120" spans="1:14" x14ac:dyDescent="0.25">
      <c r="A120" t="s">
        <v>95</v>
      </c>
      <c r="B120" t="s">
        <v>94</v>
      </c>
      <c r="C120" s="31" t="s">
        <v>37</v>
      </c>
      <c r="D120" s="31" t="s">
        <v>39</v>
      </c>
      <c r="E120" s="31" t="s">
        <v>93</v>
      </c>
      <c r="F120" s="31"/>
      <c r="G120" s="31">
        <v>1004</v>
      </c>
      <c r="H120" t="s">
        <v>67</v>
      </c>
      <c r="I120" s="31">
        <v>4001</v>
      </c>
      <c r="J120" t="s">
        <v>138</v>
      </c>
      <c r="K120" s="31" t="s">
        <v>127</v>
      </c>
      <c r="L120" s="31">
        <v>17.2</v>
      </c>
      <c r="M120" s="31">
        <v>522</v>
      </c>
      <c r="N120" s="27">
        <f t="shared" si="0"/>
        <v>8978.4</v>
      </c>
    </row>
    <row r="121" spans="1:14" x14ac:dyDescent="0.25">
      <c r="A121" t="s">
        <v>95</v>
      </c>
      <c r="B121" t="s">
        <v>94</v>
      </c>
      <c r="C121" s="31" t="s">
        <v>37</v>
      </c>
      <c r="D121" s="31" t="s">
        <v>39</v>
      </c>
      <c r="E121" s="31" t="s">
        <v>93</v>
      </c>
      <c r="F121" s="31"/>
      <c r="G121" s="31">
        <v>1004</v>
      </c>
      <c r="H121" t="s">
        <v>67</v>
      </c>
      <c r="I121" s="31">
        <v>4001</v>
      </c>
      <c r="J121" t="s">
        <v>138</v>
      </c>
      <c r="K121" s="31" t="s">
        <v>128</v>
      </c>
      <c r="L121" s="31">
        <v>17.2</v>
      </c>
      <c r="M121" s="31">
        <v>522</v>
      </c>
      <c r="N121" s="27">
        <f t="shared" si="0"/>
        <v>8978.4</v>
      </c>
    </row>
    <row r="122" spans="1:14" x14ac:dyDescent="0.25">
      <c r="A122" t="s">
        <v>95</v>
      </c>
      <c r="B122" t="s">
        <v>94</v>
      </c>
      <c r="C122" s="31" t="s">
        <v>37</v>
      </c>
      <c r="D122" s="31" t="s">
        <v>39</v>
      </c>
      <c r="E122" s="31" t="s">
        <v>93</v>
      </c>
      <c r="F122" s="31"/>
      <c r="G122" s="31">
        <v>1005</v>
      </c>
      <c r="H122" t="s">
        <v>68</v>
      </c>
      <c r="I122" s="31">
        <v>4001</v>
      </c>
      <c r="J122" t="s">
        <v>138</v>
      </c>
      <c r="K122" s="31" t="s">
        <v>127</v>
      </c>
      <c r="L122" s="31">
        <v>17.2</v>
      </c>
      <c r="M122" s="31">
        <v>214</v>
      </c>
      <c r="N122" s="27">
        <f t="shared" si="0"/>
        <v>3680.7999999999997</v>
      </c>
    </row>
    <row r="123" spans="1:14" x14ac:dyDescent="0.25">
      <c r="A123" t="s">
        <v>95</v>
      </c>
      <c r="B123" t="s">
        <v>94</v>
      </c>
      <c r="C123" s="31" t="s">
        <v>37</v>
      </c>
      <c r="D123" s="31" t="s">
        <v>39</v>
      </c>
      <c r="E123" s="31" t="s">
        <v>93</v>
      </c>
      <c r="F123" s="31"/>
      <c r="G123" s="31">
        <v>1005</v>
      </c>
      <c r="H123" t="s">
        <v>68</v>
      </c>
      <c r="I123" s="31">
        <v>4001</v>
      </c>
      <c r="J123" t="s">
        <v>138</v>
      </c>
      <c r="K123" s="31" t="s">
        <v>128</v>
      </c>
      <c r="L123" s="31">
        <v>17.2</v>
      </c>
      <c r="M123" s="31">
        <v>214</v>
      </c>
      <c r="N123" s="27">
        <f t="shared" si="0"/>
        <v>3680.7999999999997</v>
      </c>
    </row>
    <row r="124" spans="1:14" x14ac:dyDescent="0.25">
      <c r="A124" t="s">
        <v>95</v>
      </c>
      <c r="B124" t="s">
        <v>94</v>
      </c>
      <c r="C124" s="31" t="s">
        <v>37</v>
      </c>
      <c r="D124" s="31" t="s">
        <v>39</v>
      </c>
      <c r="E124" s="31" t="s">
        <v>93</v>
      </c>
      <c r="F124" s="31"/>
      <c r="G124" s="31">
        <v>1036</v>
      </c>
      <c r="H124" t="s">
        <v>79</v>
      </c>
      <c r="I124" s="31">
        <v>4001</v>
      </c>
      <c r="J124" t="s">
        <v>138</v>
      </c>
      <c r="K124" s="31" t="s">
        <v>127</v>
      </c>
      <c r="L124" s="31">
        <v>17.2</v>
      </c>
      <c r="M124" s="31">
        <v>250</v>
      </c>
      <c r="N124" s="27">
        <f t="shared" si="0"/>
        <v>4300</v>
      </c>
    </row>
    <row r="125" spans="1:14" x14ac:dyDescent="0.25">
      <c r="A125" t="s">
        <v>95</v>
      </c>
      <c r="B125" t="s">
        <v>94</v>
      </c>
      <c r="C125" s="31" t="s">
        <v>37</v>
      </c>
      <c r="D125" s="31" t="s">
        <v>39</v>
      </c>
      <c r="E125" s="31" t="s">
        <v>93</v>
      </c>
      <c r="F125" s="31"/>
      <c r="G125" s="31">
        <v>1036</v>
      </c>
      <c r="H125" t="s">
        <v>79</v>
      </c>
      <c r="I125" s="31">
        <v>4001</v>
      </c>
      <c r="J125" t="s">
        <v>138</v>
      </c>
      <c r="K125" s="31" t="s">
        <v>128</v>
      </c>
      <c r="L125" s="31">
        <v>17.2</v>
      </c>
      <c r="M125" s="31">
        <v>250</v>
      </c>
      <c r="N125" s="27">
        <f t="shared" si="0"/>
        <v>4300</v>
      </c>
    </row>
    <row r="126" spans="1:14" x14ac:dyDescent="0.25">
      <c r="A126" t="s">
        <v>95</v>
      </c>
      <c r="B126" t="s">
        <v>94</v>
      </c>
      <c r="C126" s="31" t="s">
        <v>37</v>
      </c>
      <c r="D126" s="31" t="s">
        <v>39</v>
      </c>
      <c r="E126" s="31" t="s">
        <v>93</v>
      </c>
      <c r="F126" s="31"/>
      <c r="G126" s="31">
        <v>1086</v>
      </c>
      <c r="H126" t="s">
        <v>98</v>
      </c>
      <c r="I126" s="31">
        <v>4001</v>
      </c>
      <c r="J126" t="s">
        <v>138</v>
      </c>
      <c r="K126" s="31" t="s">
        <v>127</v>
      </c>
      <c r="L126" s="31">
        <v>17.2</v>
      </c>
      <c r="M126" s="31">
        <v>4</v>
      </c>
      <c r="N126" s="27">
        <f t="shared" si="0"/>
        <v>68.8</v>
      </c>
    </row>
    <row r="127" spans="1:14" x14ac:dyDescent="0.25">
      <c r="A127" t="s">
        <v>95</v>
      </c>
      <c r="B127" t="s">
        <v>94</v>
      </c>
      <c r="C127" s="31" t="s">
        <v>37</v>
      </c>
      <c r="D127" s="31" t="s">
        <v>39</v>
      </c>
      <c r="E127" s="31" t="s">
        <v>93</v>
      </c>
      <c r="F127" s="31"/>
      <c r="G127" s="31">
        <v>1086</v>
      </c>
      <c r="H127" t="s">
        <v>98</v>
      </c>
      <c r="I127" s="31">
        <v>4001</v>
      </c>
      <c r="J127" t="s">
        <v>138</v>
      </c>
      <c r="K127" s="31" t="s">
        <v>128</v>
      </c>
      <c r="L127" s="31">
        <v>17.2</v>
      </c>
      <c r="M127" s="31">
        <v>4</v>
      </c>
      <c r="N127" s="27">
        <f t="shared" si="0"/>
        <v>68.8</v>
      </c>
    </row>
    <row r="128" spans="1:14" x14ac:dyDescent="0.25">
      <c r="A128" t="s">
        <v>95</v>
      </c>
      <c r="B128" t="s">
        <v>94</v>
      </c>
      <c r="C128" s="31" t="s">
        <v>37</v>
      </c>
      <c r="D128" s="31" t="s">
        <v>39</v>
      </c>
      <c r="E128" s="31" t="s">
        <v>93</v>
      </c>
      <c r="F128" s="31"/>
      <c r="G128" s="31">
        <v>1063</v>
      </c>
      <c r="H128" t="s">
        <v>89</v>
      </c>
      <c r="I128" s="31">
        <v>4001</v>
      </c>
      <c r="J128" t="s">
        <v>138</v>
      </c>
      <c r="K128" s="31" t="s">
        <v>127</v>
      </c>
      <c r="L128" s="31">
        <v>17.2</v>
      </c>
      <c r="M128" s="31">
        <v>40</v>
      </c>
      <c r="N128" s="27">
        <f t="shared" si="0"/>
        <v>688</v>
      </c>
    </row>
    <row r="129" spans="1:14" x14ac:dyDescent="0.25">
      <c r="A129" t="s">
        <v>95</v>
      </c>
      <c r="B129" t="s">
        <v>94</v>
      </c>
      <c r="C129" s="31" t="s">
        <v>37</v>
      </c>
      <c r="D129" s="31" t="s">
        <v>39</v>
      </c>
      <c r="E129" s="31" t="s">
        <v>93</v>
      </c>
      <c r="F129" s="31"/>
      <c r="G129" s="31">
        <v>1063</v>
      </c>
      <c r="H129" t="s">
        <v>89</v>
      </c>
      <c r="I129" s="31">
        <v>4001</v>
      </c>
      <c r="J129" t="s">
        <v>138</v>
      </c>
      <c r="K129" s="31" t="s">
        <v>128</v>
      </c>
      <c r="L129" s="31">
        <v>17.2</v>
      </c>
      <c r="M129" s="31">
        <v>40</v>
      </c>
      <c r="N129" s="27">
        <f t="shared" si="0"/>
        <v>688</v>
      </c>
    </row>
    <row r="130" spans="1:14" x14ac:dyDescent="0.25">
      <c r="A130" t="s">
        <v>95</v>
      </c>
      <c r="B130" t="s">
        <v>94</v>
      </c>
      <c r="C130" s="31" t="s">
        <v>37</v>
      </c>
      <c r="D130" s="31" t="s">
        <v>39</v>
      </c>
      <c r="E130" s="31" t="s">
        <v>93</v>
      </c>
      <c r="F130" s="31"/>
      <c r="G130" s="31">
        <v>1087</v>
      </c>
      <c r="H130" t="s">
        <v>90</v>
      </c>
      <c r="I130" s="31">
        <v>4001</v>
      </c>
      <c r="J130" t="s">
        <v>138</v>
      </c>
      <c r="K130" s="31" t="s">
        <v>127</v>
      </c>
      <c r="L130" s="31">
        <v>17.2</v>
      </c>
      <c r="M130" s="31">
        <v>2</v>
      </c>
      <c r="N130" s="27">
        <f t="shared" si="0"/>
        <v>34.4</v>
      </c>
    </row>
    <row r="131" spans="1:14" x14ac:dyDescent="0.25">
      <c r="A131" t="s">
        <v>95</v>
      </c>
      <c r="B131" t="s">
        <v>94</v>
      </c>
      <c r="C131" s="31" t="s">
        <v>37</v>
      </c>
      <c r="D131" s="31" t="s">
        <v>39</v>
      </c>
      <c r="E131" s="31" t="s">
        <v>93</v>
      </c>
      <c r="F131" s="31"/>
      <c r="G131" s="31">
        <v>1087</v>
      </c>
      <c r="H131" t="s">
        <v>90</v>
      </c>
      <c r="I131" s="31">
        <v>4001</v>
      </c>
      <c r="J131" t="s">
        <v>138</v>
      </c>
      <c r="K131" s="31" t="s">
        <v>128</v>
      </c>
      <c r="L131" s="31">
        <v>17.2</v>
      </c>
      <c r="M131" s="31">
        <v>2</v>
      </c>
      <c r="N131" s="27">
        <f t="shared" si="0"/>
        <v>34.4</v>
      </c>
    </row>
    <row r="132" spans="1:14" x14ac:dyDescent="0.25">
      <c r="A132" t="s">
        <v>95</v>
      </c>
      <c r="B132" t="s">
        <v>94</v>
      </c>
      <c r="C132" s="31" t="s">
        <v>37</v>
      </c>
      <c r="D132" s="31" t="s">
        <v>39</v>
      </c>
      <c r="E132" s="31" t="s">
        <v>93</v>
      </c>
      <c r="F132" s="31"/>
      <c r="G132" s="31">
        <v>1005</v>
      </c>
      <c r="H132" t="s">
        <v>68</v>
      </c>
      <c r="I132" s="31">
        <v>4002</v>
      </c>
      <c r="J132" t="s">
        <v>135</v>
      </c>
      <c r="K132" s="31" t="s">
        <v>127</v>
      </c>
      <c r="L132" s="31">
        <v>17.2</v>
      </c>
      <c r="M132" s="31">
        <v>952</v>
      </c>
      <c r="N132" s="27">
        <f t="shared" si="0"/>
        <v>16374.4</v>
      </c>
    </row>
    <row r="133" spans="1:14" x14ac:dyDescent="0.25">
      <c r="A133" t="s">
        <v>95</v>
      </c>
      <c r="B133" t="s">
        <v>94</v>
      </c>
      <c r="C133" s="31" t="s">
        <v>37</v>
      </c>
      <c r="D133" s="31" t="s">
        <v>39</v>
      </c>
      <c r="E133" s="31" t="s">
        <v>93</v>
      </c>
      <c r="F133" s="31"/>
      <c r="G133" s="31">
        <v>1005</v>
      </c>
      <c r="H133" t="s">
        <v>68</v>
      </c>
      <c r="I133" s="31">
        <v>4002</v>
      </c>
      <c r="J133" t="s">
        <v>135</v>
      </c>
      <c r="K133" s="31" t="s">
        <v>128</v>
      </c>
      <c r="L133" s="31">
        <v>17.2</v>
      </c>
      <c r="M133" s="31">
        <v>952</v>
      </c>
      <c r="N133" s="27">
        <f t="shared" si="0"/>
        <v>16374.4</v>
      </c>
    </row>
    <row r="134" spans="1:14" x14ac:dyDescent="0.25">
      <c r="A134" t="s">
        <v>95</v>
      </c>
      <c r="B134" t="s">
        <v>94</v>
      </c>
      <c r="C134" s="31" t="s">
        <v>37</v>
      </c>
      <c r="D134" s="31" t="s">
        <v>39</v>
      </c>
      <c r="E134" s="31" t="s">
        <v>93</v>
      </c>
      <c r="F134" s="31"/>
      <c r="G134" s="31">
        <v>1010</v>
      </c>
      <c r="H134" t="s">
        <v>70</v>
      </c>
      <c r="I134" s="31">
        <v>4002</v>
      </c>
      <c r="J134" t="s">
        <v>135</v>
      </c>
      <c r="K134" s="31" t="s">
        <v>127</v>
      </c>
      <c r="L134" s="31">
        <v>17.2</v>
      </c>
      <c r="M134" s="31">
        <v>670</v>
      </c>
      <c r="N134" s="27">
        <f t="shared" si="0"/>
        <v>11524</v>
      </c>
    </row>
    <row r="135" spans="1:14" x14ac:dyDescent="0.25">
      <c r="A135" t="s">
        <v>95</v>
      </c>
      <c r="B135" t="s">
        <v>94</v>
      </c>
      <c r="C135" s="31" t="s">
        <v>37</v>
      </c>
      <c r="D135" s="31" t="s">
        <v>39</v>
      </c>
      <c r="E135" s="31" t="s">
        <v>93</v>
      </c>
      <c r="F135" s="31"/>
      <c r="G135" s="31">
        <v>1010</v>
      </c>
      <c r="H135" t="s">
        <v>70</v>
      </c>
      <c r="I135" s="31">
        <v>4002</v>
      </c>
      <c r="J135" t="s">
        <v>135</v>
      </c>
      <c r="K135" s="31" t="s">
        <v>128</v>
      </c>
      <c r="L135" s="31">
        <v>17.2</v>
      </c>
      <c r="M135" s="31">
        <v>670</v>
      </c>
      <c r="N135" s="27">
        <f t="shared" si="0"/>
        <v>11524</v>
      </c>
    </row>
    <row r="136" spans="1:14" x14ac:dyDescent="0.25">
      <c r="A136" t="s">
        <v>95</v>
      </c>
      <c r="B136" t="s">
        <v>94</v>
      </c>
      <c r="C136" s="31" t="s">
        <v>37</v>
      </c>
      <c r="D136" s="31" t="s">
        <v>39</v>
      </c>
      <c r="E136" s="31" t="s">
        <v>93</v>
      </c>
      <c r="F136" s="31"/>
      <c r="G136" s="31">
        <v>1048</v>
      </c>
      <c r="H136" t="s">
        <v>84</v>
      </c>
      <c r="I136" s="31">
        <v>4002</v>
      </c>
      <c r="J136" t="s">
        <v>135</v>
      </c>
      <c r="K136" s="31" t="s">
        <v>127</v>
      </c>
      <c r="L136" s="31">
        <v>17.2</v>
      </c>
      <c r="M136" s="31">
        <v>200</v>
      </c>
      <c r="N136" s="27">
        <f t="shared" si="0"/>
        <v>3440</v>
      </c>
    </row>
    <row r="137" spans="1:14" x14ac:dyDescent="0.25">
      <c r="A137" t="s">
        <v>95</v>
      </c>
      <c r="B137" t="s">
        <v>94</v>
      </c>
      <c r="C137" s="31" t="s">
        <v>37</v>
      </c>
      <c r="D137" s="31" t="s">
        <v>39</v>
      </c>
      <c r="E137" s="31" t="s">
        <v>93</v>
      </c>
      <c r="F137" s="31"/>
      <c r="G137" s="31">
        <v>1048</v>
      </c>
      <c r="H137" t="s">
        <v>84</v>
      </c>
      <c r="I137" s="31">
        <v>4002</v>
      </c>
      <c r="J137" t="s">
        <v>135</v>
      </c>
      <c r="K137" s="31" t="s">
        <v>128</v>
      </c>
      <c r="L137" s="31">
        <v>17.2</v>
      </c>
      <c r="M137" s="31">
        <v>200</v>
      </c>
      <c r="N137" s="27">
        <f t="shared" si="0"/>
        <v>3440</v>
      </c>
    </row>
    <row r="138" spans="1:14" x14ac:dyDescent="0.25">
      <c r="A138" t="s">
        <v>95</v>
      </c>
      <c r="B138" t="s">
        <v>94</v>
      </c>
      <c r="C138" s="31" t="s">
        <v>37</v>
      </c>
      <c r="D138" s="31" t="s">
        <v>39</v>
      </c>
      <c r="E138" s="31" t="s">
        <v>93</v>
      </c>
      <c r="F138" s="31"/>
      <c r="G138" s="31">
        <v>1011</v>
      </c>
      <c r="H138" t="s">
        <v>71</v>
      </c>
      <c r="I138" s="31">
        <v>4101</v>
      </c>
      <c r="J138" t="s">
        <v>134</v>
      </c>
      <c r="K138" s="31" t="s">
        <v>128</v>
      </c>
      <c r="L138" s="31">
        <v>31.41</v>
      </c>
      <c r="M138" s="31">
        <v>158</v>
      </c>
      <c r="N138" s="27">
        <f t="shared" si="0"/>
        <v>4962.78</v>
      </c>
    </row>
    <row r="139" spans="1:14" x14ac:dyDescent="0.25">
      <c r="A139" t="s">
        <v>95</v>
      </c>
      <c r="B139" t="s">
        <v>94</v>
      </c>
      <c r="C139" s="31" t="s">
        <v>37</v>
      </c>
      <c r="D139" s="31" t="s">
        <v>39</v>
      </c>
      <c r="E139" s="31" t="s">
        <v>93</v>
      </c>
      <c r="F139" s="31"/>
      <c r="G139" s="31">
        <v>1012</v>
      </c>
      <c r="H139" t="s">
        <v>72</v>
      </c>
      <c r="I139" s="31">
        <v>4101</v>
      </c>
      <c r="J139" t="s">
        <v>134</v>
      </c>
      <c r="K139" s="31" t="s">
        <v>128</v>
      </c>
      <c r="L139" s="31">
        <v>31.41</v>
      </c>
      <c r="M139" s="31">
        <v>194</v>
      </c>
      <c r="N139" s="27">
        <f t="shared" si="0"/>
        <v>6093.54</v>
      </c>
    </row>
    <row r="140" spans="1:14" x14ac:dyDescent="0.25">
      <c r="A140" t="s">
        <v>95</v>
      </c>
      <c r="B140" t="s">
        <v>94</v>
      </c>
      <c r="C140" s="31" t="s">
        <v>37</v>
      </c>
      <c r="D140" s="31" t="s">
        <v>39</v>
      </c>
      <c r="E140" s="31" t="s">
        <v>93</v>
      </c>
      <c r="F140" s="31"/>
      <c r="G140" s="31">
        <v>1013</v>
      </c>
      <c r="H140" t="s">
        <v>48</v>
      </c>
      <c r="I140" s="31">
        <v>4101</v>
      </c>
      <c r="J140" t="s">
        <v>134</v>
      </c>
      <c r="K140" s="31" t="s">
        <v>128</v>
      </c>
      <c r="L140" s="31">
        <v>31.41</v>
      </c>
      <c r="M140" s="31">
        <v>100</v>
      </c>
      <c r="N140" s="27">
        <f t="shared" si="0"/>
        <v>3141</v>
      </c>
    </row>
    <row r="141" spans="1:14" x14ac:dyDescent="0.25">
      <c r="A141" t="s">
        <v>95</v>
      </c>
      <c r="B141" t="s">
        <v>94</v>
      </c>
      <c r="C141" s="31" t="s">
        <v>37</v>
      </c>
      <c r="D141" s="31" t="s">
        <v>39</v>
      </c>
      <c r="E141" s="31" t="s">
        <v>93</v>
      </c>
      <c r="F141" s="31"/>
      <c r="G141" s="31">
        <v>1014</v>
      </c>
      <c r="H141" t="s">
        <v>49</v>
      </c>
      <c r="I141" s="31">
        <v>4101</v>
      </c>
      <c r="J141" t="s">
        <v>134</v>
      </c>
      <c r="K141" s="31" t="s">
        <v>128</v>
      </c>
      <c r="L141" s="31">
        <v>31.41</v>
      </c>
      <c r="M141" s="31">
        <v>15</v>
      </c>
      <c r="N141" s="27">
        <f t="shared" si="0"/>
        <v>471.15</v>
      </c>
    </row>
    <row r="142" spans="1:14" x14ac:dyDescent="0.25">
      <c r="A142" t="s">
        <v>95</v>
      </c>
      <c r="B142" t="s">
        <v>94</v>
      </c>
      <c r="C142" s="31" t="s">
        <v>37</v>
      </c>
      <c r="D142" s="31" t="s">
        <v>39</v>
      </c>
      <c r="E142" s="31" t="s">
        <v>93</v>
      </c>
      <c r="F142" s="31"/>
      <c r="G142" s="31">
        <v>1035</v>
      </c>
      <c r="H142" t="s">
        <v>78</v>
      </c>
      <c r="I142" s="31">
        <v>4101</v>
      </c>
      <c r="J142" t="s">
        <v>134</v>
      </c>
      <c r="K142" s="31" t="s">
        <v>128</v>
      </c>
      <c r="L142" s="31">
        <v>31.41</v>
      </c>
      <c r="M142" s="31">
        <v>610</v>
      </c>
      <c r="N142" s="27">
        <f t="shared" si="0"/>
        <v>19160.099999999999</v>
      </c>
    </row>
    <row r="143" spans="1:14" x14ac:dyDescent="0.25">
      <c r="A143" t="s">
        <v>95</v>
      </c>
      <c r="B143" t="s">
        <v>94</v>
      </c>
      <c r="C143" s="31" t="s">
        <v>37</v>
      </c>
      <c r="D143" s="31" t="s">
        <v>39</v>
      </c>
      <c r="E143" s="31" t="s">
        <v>93</v>
      </c>
      <c r="F143" s="31"/>
      <c r="G143" s="31">
        <v>1041</v>
      </c>
      <c r="H143" t="s">
        <v>80</v>
      </c>
      <c r="I143" s="31">
        <v>4101</v>
      </c>
      <c r="J143" t="s">
        <v>134</v>
      </c>
      <c r="K143" s="31" t="s">
        <v>128</v>
      </c>
      <c r="L143" s="31">
        <v>31.41</v>
      </c>
      <c r="M143" s="31">
        <v>70</v>
      </c>
      <c r="N143" s="27">
        <f t="shared" si="0"/>
        <v>2198.6999999999998</v>
      </c>
    </row>
    <row r="144" spans="1:14" x14ac:dyDescent="0.25">
      <c r="A144" t="s">
        <v>95</v>
      </c>
      <c r="B144" t="s">
        <v>94</v>
      </c>
      <c r="C144" s="31" t="s">
        <v>37</v>
      </c>
      <c r="D144" s="31" t="s">
        <v>39</v>
      </c>
      <c r="E144" s="31" t="s">
        <v>93</v>
      </c>
      <c r="F144" s="31"/>
      <c r="G144" s="31">
        <v>1042</v>
      </c>
      <c r="H144" t="s">
        <v>81</v>
      </c>
      <c r="I144" s="31">
        <v>4101</v>
      </c>
      <c r="J144" t="s">
        <v>134</v>
      </c>
      <c r="K144" s="31" t="s">
        <v>128</v>
      </c>
      <c r="L144" s="31">
        <v>31.41</v>
      </c>
      <c r="M144" s="31">
        <v>84</v>
      </c>
      <c r="N144" s="27">
        <f t="shared" si="0"/>
        <v>2638.44</v>
      </c>
    </row>
    <row r="145" spans="1:14" x14ac:dyDescent="0.25">
      <c r="A145" t="s">
        <v>95</v>
      </c>
      <c r="B145" t="s">
        <v>94</v>
      </c>
      <c r="C145" s="31" t="s">
        <v>37</v>
      </c>
      <c r="D145" s="31" t="s">
        <v>39</v>
      </c>
      <c r="E145" s="31" t="s">
        <v>93</v>
      </c>
      <c r="F145" s="31"/>
      <c r="G145" s="31">
        <v>1018</v>
      </c>
      <c r="H145" t="s">
        <v>53</v>
      </c>
      <c r="I145" s="35">
        <v>4101</v>
      </c>
      <c r="J145" t="s">
        <v>134</v>
      </c>
      <c r="K145" s="31" t="s">
        <v>128</v>
      </c>
      <c r="L145" s="31">
        <v>31.41</v>
      </c>
      <c r="M145" s="31">
        <v>11</v>
      </c>
      <c r="N145" s="27">
        <f t="shared" si="0"/>
        <v>345.51</v>
      </c>
    </row>
    <row r="146" spans="1:14" x14ac:dyDescent="0.25">
      <c r="A146" t="s">
        <v>95</v>
      </c>
      <c r="B146" t="s">
        <v>94</v>
      </c>
      <c r="C146" s="31" t="s">
        <v>37</v>
      </c>
      <c r="D146" s="31" t="s">
        <v>39</v>
      </c>
      <c r="E146" s="31" t="s">
        <v>93</v>
      </c>
      <c r="F146" s="31"/>
      <c r="G146" s="31">
        <v>1043</v>
      </c>
      <c r="H146" t="s">
        <v>82</v>
      </c>
      <c r="I146" s="31">
        <v>4101</v>
      </c>
      <c r="J146" t="s">
        <v>134</v>
      </c>
      <c r="K146" s="31" t="s">
        <v>128</v>
      </c>
      <c r="L146" s="31">
        <v>31.41</v>
      </c>
      <c r="M146" s="31">
        <v>20</v>
      </c>
      <c r="N146" s="27">
        <f t="shared" si="0"/>
        <v>628.20000000000005</v>
      </c>
    </row>
    <row r="147" spans="1:14" x14ac:dyDescent="0.25">
      <c r="A147" t="s">
        <v>95</v>
      </c>
      <c r="B147" t="s">
        <v>94</v>
      </c>
      <c r="C147" s="31" t="s">
        <v>37</v>
      </c>
      <c r="D147" s="31" t="s">
        <v>39</v>
      </c>
      <c r="E147" s="31" t="s">
        <v>93</v>
      </c>
      <c r="F147" s="31"/>
      <c r="G147" s="31">
        <v>1027</v>
      </c>
      <c r="H147" t="s">
        <v>60</v>
      </c>
      <c r="I147" s="35">
        <v>4101</v>
      </c>
      <c r="J147" t="s">
        <v>134</v>
      </c>
      <c r="K147" s="31" t="s">
        <v>128</v>
      </c>
      <c r="L147" s="31">
        <v>31.41</v>
      </c>
      <c r="M147" s="31">
        <v>350</v>
      </c>
      <c r="N147" s="27">
        <f t="shared" si="0"/>
        <v>10993.5</v>
      </c>
    </row>
    <row r="148" spans="1:14" x14ac:dyDescent="0.25">
      <c r="A148" t="s">
        <v>95</v>
      </c>
      <c r="B148" t="s">
        <v>94</v>
      </c>
      <c r="C148" s="31" t="s">
        <v>37</v>
      </c>
      <c r="D148" s="31" t="s">
        <v>39</v>
      </c>
      <c r="E148" s="31" t="s">
        <v>93</v>
      </c>
      <c r="F148" s="31"/>
      <c r="G148" s="31">
        <v>1021</v>
      </c>
      <c r="H148" t="s">
        <v>74</v>
      </c>
      <c r="I148" s="31">
        <v>4102</v>
      </c>
      <c r="J148" t="s">
        <v>136</v>
      </c>
      <c r="K148" s="31" t="s">
        <v>128</v>
      </c>
      <c r="L148" s="31">
        <v>25.13</v>
      </c>
      <c r="M148" s="31">
        <v>32</v>
      </c>
      <c r="N148" s="27">
        <f t="shared" si="0"/>
        <v>804.16</v>
      </c>
    </row>
    <row r="149" spans="1:14" x14ac:dyDescent="0.25">
      <c r="A149" t="s">
        <v>95</v>
      </c>
      <c r="B149" t="s">
        <v>94</v>
      </c>
      <c r="C149" s="31" t="s">
        <v>37</v>
      </c>
      <c r="D149" s="31" t="s">
        <v>39</v>
      </c>
      <c r="E149" s="31" t="s">
        <v>93</v>
      </c>
      <c r="F149" s="31"/>
      <c r="G149" s="31">
        <v>1015</v>
      </c>
      <c r="H149" t="s">
        <v>50</v>
      </c>
      <c r="I149" s="31">
        <v>4102</v>
      </c>
      <c r="J149" t="s">
        <v>136</v>
      </c>
      <c r="K149" s="31" t="s">
        <v>128</v>
      </c>
      <c r="L149" s="31">
        <v>25.13</v>
      </c>
      <c r="M149" s="31">
        <v>80</v>
      </c>
      <c r="N149" s="27">
        <f t="shared" si="0"/>
        <v>2010.3999999999999</v>
      </c>
    </row>
    <row r="150" spans="1:14" x14ac:dyDescent="0.25">
      <c r="A150" t="s">
        <v>95</v>
      </c>
      <c r="B150" t="s">
        <v>94</v>
      </c>
      <c r="C150" s="31" t="s">
        <v>37</v>
      </c>
      <c r="D150" s="31" t="s">
        <v>39</v>
      </c>
      <c r="E150" s="31" t="s">
        <v>93</v>
      </c>
      <c r="F150" s="31"/>
      <c r="G150" s="31">
        <v>1031</v>
      </c>
      <c r="H150" t="s">
        <v>77</v>
      </c>
      <c r="I150" s="31">
        <v>4102</v>
      </c>
      <c r="J150" t="s">
        <v>136</v>
      </c>
      <c r="K150" s="31" t="s">
        <v>128</v>
      </c>
      <c r="L150" s="31">
        <v>25.13</v>
      </c>
      <c r="M150" s="31">
        <v>2</v>
      </c>
      <c r="N150" s="27">
        <f t="shared" si="0"/>
        <v>50.26</v>
      </c>
    </row>
    <row r="151" spans="1:14" x14ac:dyDescent="0.25">
      <c r="A151" t="s">
        <v>95</v>
      </c>
      <c r="B151" t="s">
        <v>94</v>
      </c>
      <c r="C151" s="31" t="s">
        <v>37</v>
      </c>
      <c r="D151" s="31" t="s">
        <v>39</v>
      </c>
      <c r="E151" s="31" t="s">
        <v>93</v>
      </c>
      <c r="F151" s="31"/>
      <c r="G151" s="31">
        <v>1031</v>
      </c>
      <c r="H151" t="s">
        <v>77</v>
      </c>
      <c r="I151" s="31">
        <v>4102</v>
      </c>
      <c r="J151" t="s">
        <v>136</v>
      </c>
      <c r="K151" s="31" t="s">
        <v>128</v>
      </c>
      <c r="L151" s="31">
        <v>25.13</v>
      </c>
      <c r="M151" s="31">
        <v>17</v>
      </c>
      <c r="N151" s="27">
        <f t="shared" si="0"/>
        <v>427.21</v>
      </c>
    </row>
    <row r="152" spans="1:14" x14ac:dyDescent="0.25">
      <c r="A152" t="s">
        <v>95</v>
      </c>
      <c r="B152" t="s">
        <v>94</v>
      </c>
      <c r="C152" s="31" t="s">
        <v>37</v>
      </c>
      <c r="D152" s="31" t="s">
        <v>39</v>
      </c>
      <c r="E152" s="31" t="s">
        <v>93</v>
      </c>
      <c r="F152" s="31"/>
      <c r="G152" s="31">
        <v>1035</v>
      </c>
      <c r="H152" t="s">
        <v>78</v>
      </c>
      <c r="I152" s="31">
        <v>4102</v>
      </c>
      <c r="J152" t="s">
        <v>136</v>
      </c>
      <c r="K152" s="31" t="s">
        <v>128</v>
      </c>
      <c r="L152" s="31">
        <v>25.13</v>
      </c>
      <c r="M152" s="31">
        <v>21</v>
      </c>
      <c r="N152" s="27">
        <f t="shared" si="0"/>
        <v>527.73</v>
      </c>
    </row>
    <row r="153" spans="1:14" x14ac:dyDescent="0.25">
      <c r="A153" t="s">
        <v>95</v>
      </c>
      <c r="B153" t="s">
        <v>94</v>
      </c>
      <c r="C153" s="31" t="s">
        <v>37</v>
      </c>
      <c r="D153" s="31" t="s">
        <v>39</v>
      </c>
      <c r="E153" s="31" t="s">
        <v>93</v>
      </c>
      <c r="F153" s="31"/>
      <c r="G153" s="31">
        <v>1051</v>
      </c>
      <c r="H153" t="s">
        <v>92</v>
      </c>
      <c r="I153" s="31">
        <v>4102</v>
      </c>
      <c r="J153" t="s">
        <v>136</v>
      </c>
      <c r="K153" s="31" t="s">
        <v>128</v>
      </c>
      <c r="L153" s="31">
        <v>25.13</v>
      </c>
      <c r="M153" s="31">
        <v>325</v>
      </c>
      <c r="N153" s="27">
        <f t="shared" si="0"/>
        <v>8167.25</v>
      </c>
    </row>
    <row r="154" spans="1:14" x14ac:dyDescent="0.25">
      <c r="A154" t="s">
        <v>95</v>
      </c>
      <c r="B154" t="s">
        <v>94</v>
      </c>
      <c r="C154" s="31" t="s">
        <v>37</v>
      </c>
      <c r="D154" s="31" t="s">
        <v>39</v>
      </c>
      <c r="E154" s="31" t="s">
        <v>93</v>
      </c>
      <c r="F154" s="31"/>
      <c r="G154" s="31">
        <v>1036</v>
      </c>
      <c r="H154" t="s">
        <v>79</v>
      </c>
      <c r="I154" s="31">
        <v>4103</v>
      </c>
      <c r="J154" t="s">
        <v>137</v>
      </c>
      <c r="K154" s="31" t="s">
        <v>128</v>
      </c>
      <c r="L154" s="31">
        <v>37.5</v>
      </c>
      <c r="M154" s="31">
        <v>125</v>
      </c>
      <c r="N154" s="27">
        <f t="shared" si="0"/>
        <v>4687.5</v>
      </c>
    </row>
    <row r="155" spans="1:14" x14ac:dyDescent="0.25">
      <c r="A155" t="s">
        <v>95</v>
      </c>
      <c r="B155" t="s">
        <v>94</v>
      </c>
      <c r="C155" s="31" t="s">
        <v>37</v>
      </c>
      <c r="D155" s="31" t="s">
        <v>39</v>
      </c>
      <c r="E155" s="31" t="s">
        <v>93</v>
      </c>
      <c r="F155" s="31"/>
      <c r="G155" s="31">
        <v>1041</v>
      </c>
      <c r="H155" t="s">
        <v>80</v>
      </c>
      <c r="I155" s="31">
        <v>4103</v>
      </c>
      <c r="J155" t="s">
        <v>137</v>
      </c>
      <c r="K155" s="31" t="s">
        <v>128</v>
      </c>
      <c r="L155" s="31">
        <v>37.5</v>
      </c>
      <c r="M155" s="31">
        <v>68</v>
      </c>
      <c r="N155" s="27">
        <f t="shared" si="0"/>
        <v>2550</v>
      </c>
    </row>
    <row r="156" spans="1:14" x14ac:dyDescent="0.25">
      <c r="A156" t="s">
        <v>95</v>
      </c>
      <c r="B156" t="s">
        <v>94</v>
      </c>
      <c r="C156" s="31" t="s">
        <v>37</v>
      </c>
      <c r="D156" s="31" t="s">
        <v>39</v>
      </c>
      <c r="E156" s="31" t="s">
        <v>93</v>
      </c>
      <c r="F156" s="31"/>
      <c r="G156" s="31">
        <v>1054</v>
      </c>
      <c r="H156" t="s">
        <v>86</v>
      </c>
      <c r="I156" s="31">
        <v>4103</v>
      </c>
      <c r="J156" t="s">
        <v>137</v>
      </c>
      <c r="K156" s="31" t="s">
        <v>128</v>
      </c>
      <c r="L156" s="31">
        <v>37.5</v>
      </c>
      <c r="M156" s="31">
        <v>114</v>
      </c>
      <c r="N156" s="27">
        <f t="shared" si="0"/>
        <v>4275</v>
      </c>
    </row>
    <row r="157" spans="1:14" x14ac:dyDescent="0.25">
      <c r="A157" t="s">
        <v>95</v>
      </c>
      <c r="B157" t="s">
        <v>94</v>
      </c>
      <c r="C157" s="31" t="s">
        <v>37</v>
      </c>
      <c r="D157" s="31" t="s">
        <v>39</v>
      </c>
      <c r="E157" s="31" t="s">
        <v>93</v>
      </c>
      <c r="F157" s="31"/>
      <c r="G157" s="31">
        <v>1058</v>
      </c>
      <c r="H157" t="s">
        <v>87</v>
      </c>
      <c r="I157" s="31">
        <v>4103</v>
      </c>
      <c r="J157" t="s">
        <v>137</v>
      </c>
      <c r="K157" s="31" t="s">
        <v>128</v>
      </c>
      <c r="L157" s="31">
        <v>37.5</v>
      </c>
      <c r="M157" s="31">
        <v>96</v>
      </c>
      <c r="N157" s="27">
        <f t="shared" si="0"/>
        <v>3600</v>
      </c>
    </row>
    <row r="158" spans="1:14" x14ac:dyDescent="0.25">
      <c r="A158" t="s">
        <v>95</v>
      </c>
      <c r="B158" t="s">
        <v>94</v>
      </c>
      <c r="C158" s="31" t="s">
        <v>37</v>
      </c>
      <c r="D158" s="31" t="s">
        <v>39</v>
      </c>
      <c r="E158" s="31" t="s">
        <v>93</v>
      </c>
      <c r="F158" s="31"/>
      <c r="G158" s="31">
        <v>1027</v>
      </c>
      <c r="H158" t="s">
        <v>60</v>
      </c>
      <c r="I158" s="31">
        <v>4103</v>
      </c>
      <c r="J158" t="s">
        <v>137</v>
      </c>
      <c r="K158" s="31" t="s">
        <v>128</v>
      </c>
      <c r="L158" s="31">
        <v>37.5</v>
      </c>
      <c r="M158" s="31">
        <v>325</v>
      </c>
      <c r="N158" s="27">
        <f t="shared" si="0"/>
        <v>12187.5</v>
      </c>
    </row>
    <row r="159" spans="1:14" customFormat="1" x14ac:dyDescent="0.25">
      <c r="A159" t="s">
        <v>95</v>
      </c>
      <c r="B159" t="s">
        <v>94</v>
      </c>
      <c r="C159" s="31" t="s">
        <v>37</v>
      </c>
      <c r="D159" s="31" t="s">
        <v>39</v>
      </c>
      <c r="E159" s="31" t="s">
        <v>93</v>
      </c>
      <c r="F159" s="31"/>
      <c r="G159" s="31">
        <v>1087</v>
      </c>
      <c r="H159" t="s">
        <v>90</v>
      </c>
      <c r="I159" s="31">
        <v>4103</v>
      </c>
      <c r="J159" t="s">
        <v>137</v>
      </c>
      <c r="K159" s="31" t="s">
        <v>128</v>
      </c>
      <c r="L159" s="31">
        <v>37.5</v>
      </c>
      <c r="M159" s="31">
        <v>6</v>
      </c>
      <c r="N159" s="27">
        <f t="shared" si="0"/>
        <v>225</v>
      </c>
    </row>
    <row r="160" spans="1:14" x14ac:dyDescent="0.25">
      <c r="A160" t="s">
        <v>95</v>
      </c>
      <c r="B160" t="s">
        <v>94</v>
      </c>
      <c r="C160" s="31" t="s">
        <v>37</v>
      </c>
      <c r="D160" s="31" t="s">
        <v>39</v>
      </c>
      <c r="E160" s="31" t="s">
        <v>93</v>
      </c>
      <c r="F160" s="31"/>
      <c r="G160" s="31">
        <v>1015</v>
      </c>
      <c r="H160" t="s">
        <v>50</v>
      </c>
      <c r="I160" s="31">
        <v>5354</v>
      </c>
      <c r="J160" t="s">
        <v>124</v>
      </c>
      <c r="K160" s="31" t="s">
        <v>38</v>
      </c>
      <c r="L160" s="31">
        <v>45.5</v>
      </c>
      <c r="M160" s="31">
        <v>2</v>
      </c>
      <c r="N160" s="27">
        <v>91</v>
      </c>
    </row>
    <row r="161" spans="1:14" x14ac:dyDescent="0.25">
      <c r="A161" t="s">
        <v>95</v>
      </c>
      <c r="B161" t="s">
        <v>94</v>
      </c>
      <c r="C161" s="31" t="s">
        <v>37</v>
      </c>
      <c r="D161" s="31" t="s">
        <v>39</v>
      </c>
      <c r="E161" s="31" t="s">
        <v>93</v>
      </c>
      <c r="F161" s="31"/>
      <c r="G161" s="31">
        <v>1020</v>
      </c>
      <c r="H161" t="s">
        <v>55</v>
      </c>
      <c r="I161" s="31">
        <v>5354</v>
      </c>
      <c r="J161" t="s">
        <v>124</v>
      </c>
      <c r="K161" s="31" t="s">
        <v>38</v>
      </c>
      <c r="L161" s="31">
        <v>45.5</v>
      </c>
      <c r="M161" s="31">
        <v>10</v>
      </c>
      <c r="N161" s="27">
        <v>455</v>
      </c>
    </row>
    <row r="162" spans="1:14" x14ac:dyDescent="0.25">
      <c r="A162" t="s">
        <v>95</v>
      </c>
      <c r="B162" t="s">
        <v>94</v>
      </c>
      <c r="C162" s="31" t="s">
        <v>37</v>
      </c>
      <c r="D162" s="31" t="s">
        <v>39</v>
      </c>
      <c r="E162" s="31" t="s">
        <v>93</v>
      </c>
      <c r="F162" s="31"/>
      <c r="G162" s="31">
        <v>1028</v>
      </c>
      <c r="H162" t="s">
        <v>61</v>
      </c>
      <c r="I162" s="31">
        <v>5354</v>
      </c>
      <c r="J162" t="s">
        <v>124</v>
      </c>
      <c r="K162" s="31" t="s">
        <v>38</v>
      </c>
      <c r="L162" s="31">
        <v>45.5</v>
      </c>
      <c r="M162" s="31">
        <v>6</v>
      </c>
      <c r="N162" s="27">
        <v>273</v>
      </c>
    </row>
    <row r="163" spans="1:14" x14ac:dyDescent="0.25">
      <c r="A163" t="s">
        <v>95</v>
      </c>
      <c r="B163" t="s">
        <v>94</v>
      </c>
      <c r="C163" s="31" t="s">
        <v>37</v>
      </c>
      <c r="D163" s="31" t="s">
        <v>39</v>
      </c>
      <c r="E163" s="31" t="s">
        <v>93</v>
      </c>
      <c r="F163" s="31"/>
      <c r="G163" s="31">
        <v>1006</v>
      </c>
      <c r="H163" t="s">
        <v>69</v>
      </c>
      <c r="I163" s="31">
        <v>5911</v>
      </c>
      <c r="J163" t="s">
        <v>101</v>
      </c>
      <c r="K163" s="31" t="s">
        <v>62</v>
      </c>
      <c r="L163" s="31">
        <v>8.92</v>
      </c>
      <c r="M163" s="31">
        <v>548</v>
      </c>
      <c r="N163" s="27">
        <v>4888.16</v>
      </c>
    </row>
    <row r="164" spans="1:14" x14ac:dyDescent="0.25">
      <c r="A164" t="s">
        <v>95</v>
      </c>
      <c r="B164" t="s">
        <v>94</v>
      </c>
      <c r="C164" s="31" t="s">
        <v>37</v>
      </c>
      <c r="D164" s="31" t="s">
        <v>39</v>
      </c>
      <c r="E164" s="31" t="s">
        <v>93</v>
      </c>
      <c r="F164" s="31"/>
      <c r="G164" s="31">
        <v>1025</v>
      </c>
      <c r="H164" t="s">
        <v>75</v>
      </c>
      <c r="I164" s="31">
        <v>5911</v>
      </c>
      <c r="J164" t="s">
        <v>101</v>
      </c>
      <c r="K164" s="31" t="s">
        <v>62</v>
      </c>
      <c r="L164" s="31">
        <v>8.92</v>
      </c>
      <c r="M164" s="31">
        <v>13</v>
      </c>
      <c r="N164" s="27">
        <v>115.96</v>
      </c>
    </row>
    <row r="165" spans="1:14" x14ac:dyDescent="0.25">
      <c r="A165" t="s">
        <v>95</v>
      </c>
      <c r="B165" t="s">
        <v>94</v>
      </c>
      <c r="C165" s="31" t="s">
        <v>37</v>
      </c>
      <c r="D165" s="31" t="s">
        <v>39</v>
      </c>
      <c r="E165" s="31" t="s">
        <v>93</v>
      </c>
      <c r="F165" s="31"/>
      <c r="G165" s="31">
        <v>1043</v>
      </c>
      <c r="H165" t="s">
        <v>82</v>
      </c>
      <c r="I165" s="31">
        <v>5911</v>
      </c>
      <c r="J165" t="s">
        <v>101</v>
      </c>
      <c r="K165" s="31" t="s">
        <v>62</v>
      </c>
      <c r="L165" s="31">
        <v>8.92</v>
      </c>
      <c r="M165" s="31">
        <v>18</v>
      </c>
      <c r="N165" s="27">
        <v>160.56</v>
      </c>
    </row>
    <row r="166" spans="1:14" x14ac:dyDescent="0.25">
      <c r="A166" t="s">
        <v>95</v>
      </c>
      <c r="B166" t="s">
        <v>94</v>
      </c>
      <c r="C166" s="31" t="s">
        <v>37</v>
      </c>
      <c r="D166" s="31" t="s">
        <v>39</v>
      </c>
      <c r="E166" s="31" t="s">
        <v>93</v>
      </c>
      <c r="F166" s="31"/>
      <c r="G166" s="31">
        <v>1013</v>
      </c>
      <c r="H166" t="s">
        <v>83</v>
      </c>
      <c r="I166" s="31">
        <v>5911</v>
      </c>
      <c r="J166" t="s">
        <v>101</v>
      </c>
      <c r="K166" s="31" t="s">
        <v>62</v>
      </c>
      <c r="L166" s="31">
        <v>8.92</v>
      </c>
      <c r="M166" s="31">
        <v>784</v>
      </c>
      <c r="N166" s="27">
        <v>6993.28</v>
      </c>
    </row>
    <row r="167" spans="1:14" x14ac:dyDescent="0.25">
      <c r="A167" t="s">
        <v>95</v>
      </c>
      <c r="B167" t="s">
        <v>94</v>
      </c>
      <c r="C167" s="31" t="s">
        <v>37</v>
      </c>
      <c r="D167" s="31" t="s">
        <v>39</v>
      </c>
      <c r="E167" s="31" t="s">
        <v>93</v>
      </c>
      <c r="F167" s="31"/>
      <c r="G167" s="31">
        <v>1001</v>
      </c>
      <c r="H167" t="s">
        <v>66</v>
      </c>
      <c r="I167" s="31">
        <v>6288</v>
      </c>
      <c r="J167" t="s">
        <v>113</v>
      </c>
      <c r="K167" s="31" t="s">
        <v>62</v>
      </c>
      <c r="L167" s="31">
        <v>22.91</v>
      </c>
      <c r="M167" s="31">
        <v>28</v>
      </c>
      <c r="N167" s="27">
        <v>641.48</v>
      </c>
    </row>
    <row r="168" spans="1:14" x14ac:dyDescent="0.25">
      <c r="A168" t="s">
        <v>95</v>
      </c>
      <c r="B168" t="s">
        <v>94</v>
      </c>
      <c r="C168" s="31" t="s">
        <v>37</v>
      </c>
      <c r="D168" s="31" t="s">
        <v>39</v>
      </c>
      <c r="E168" s="31" t="s">
        <v>93</v>
      </c>
      <c r="F168" s="31"/>
      <c r="G168" s="31">
        <v>1004</v>
      </c>
      <c r="H168" t="s">
        <v>67</v>
      </c>
      <c r="I168" s="31">
        <v>6288</v>
      </c>
      <c r="J168" t="s">
        <v>113</v>
      </c>
      <c r="K168" s="31" t="s">
        <v>62</v>
      </c>
      <c r="L168" s="31">
        <v>22.91</v>
      </c>
      <c r="M168" s="31">
        <v>7</v>
      </c>
      <c r="N168" s="27">
        <v>160.37</v>
      </c>
    </row>
    <row r="169" spans="1:14" x14ac:dyDescent="0.25">
      <c r="A169" t="s">
        <v>95</v>
      </c>
      <c r="B169" t="s">
        <v>94</v>
      </c>
      <c r="C169" s="31" t="s">
        <v>37</v>
      </c>
      <c r="D169" s="31" t="s">
        <v>39</v>
      </c>
      <c r="E169" s="31" t="s">
        <v>93</v>
      </c>
      <c r="F169" s="31"/>
      <c r="G169" s="31">
        <v>1005</v>
      </c>
      <c r="H169" t="s">
        <v>68</v>
      </c>
      <c r="I169" s="31">
        <v>6288</v>
      </c>
      <c r="J169" t="s">
        <v>113</v>
      </c>
      <c r="K169" s="31" t="s">
        <v>62</v>
      </c>
      <c r="L169" s="31">
        <v>22.91</v>
      </c>
      <c r="M169" s="31">
        <v>69</v>
      </c>
      <c r="N169" s="27">
        <v>1580.79</v>
      </c>
    </row>
    <row r="170" spans="1:14" x14ac:dyDescent="0.25">
      <c r="A170" t="s">
        <v>95</v>
      </c>
      <c r="B170" t="s">
        <v>94</v>
      </c>
      <c r="C170" s="31" t="s">
        <v>37</v>
      </c>
      <c r="D170" s="31" t="s">
        <v>39</v>
      </c>
      <c r="E170" s="31" t="s">
        <v>93</v>
      </c>
      <c r="F170" s="31"/>
      <c r="G170" s="31">
        <v>1010</v>
      </c>
      <c r="H170" t="s">
        <v>70</v>
      </c>
      <c r="I170" s="31">
        <v>6288</v>
      </c>
      <c r="J170" t="s">
        <v>113</v>
      </c>
      <c r="K170" s="31" t="s">
        <v>62</v>
      </c>
      <c r="L170" s="31">
        <v>22.91</v>
      </c>
      <c r="M170" s="31">
        <v>20</v>
      </c>
      <c r="N170" s="27">
        <v>458.2</v>
      </c>
    </row>
    <row r="171" spans="1:14" x14ac:dyDescent="0.25">
      <c r="A171" t="s">
        <v>95</v>
      </c>
      <c r="B171" t="s">
        <v>94</v>
      </c>
      <c r="C171" s="31" t="s">
        <v>37</v>
      </c>
      <c r="D171" s="31" t="s">
        <v>39</v>
      </c>
      <c r="E171" s="31" t="s">
        <v>93</v>
      </c>
      <c r="F171" s="31"/>
      <c r="G171" s="31">
        <v>1011</v>
      </c>
      <c r="H171" t="s">
        <v>71</v>
      </c>
      <c r="I171" s="31">
        <v>6288</v>
      </c>
      <c r="J171" t="s">
        <v>113</v>
      </c>
      <c r="K171" s="31" t="s">
        <v>62</v>
      </c>
      <c r="L171" s="31">
        <v>22.91</v>
      </c>
      <c r="M171" s="31">
        <v>63</v>
      </c>
      <c r="N171" s="27">
        <v>1443.33</v>
      </c>
    </row>
    <row r="172" spans="1:14" x14ac:dyDescent="0.25">
      <c r="A172" t="s">
        <v>95</v>
      </c>
      <c r="B172" t="s">
        <v>94</v>
      </c>
      <c r="C172" s="31" t="s">
        <v>37</v>
      </c>
      <c r="D172" s="31" t="s">
        <v>39</v>
      </c>
      <c r="E172" s="31" t="s">
        <v>93</v>
      </c>
      <c r="F172" s="31"/>
      <c r="G172" s="31">
        <v>1012</v>
      </c>
      <c r="H172" t="s">
        <v>72</v>
      </c>
      <c r="I172" s="31">
        <v>6288</v>
      </c>
      <c r="J172" t="s">
        <v>113</v>
      </c>
      <c r="K172" s="31" t="s">
        <v>62</v>
      </c>
      <c r="L172" s="31">
        <v>22.91</v>
      </c>
      <c r="M172" s="31">
        <v>11</v>
      </c>
      <c r="N172" s="27">
        <v>252.01</v>
      </c>
    </row>
    <row r="173" spans="1:14" x14ac:dyDescent="0.25">
      <c r="A173" t="s">
        <v>95</v>
      </c>
      <c r="B173" t="s">
        <v>94</v>
      </c>
      <c r="C173" s="31" t="s">
        <v>37</v>
      </c>
      <c r="D173" s="31" t="s">
        <v>39</v>
      </c>
      <c r="E173" s="31" t="s">
        <v>93</v>
      </c>
      <c r="F173" s="31"/>
      <c r="G173" s="31">
        <v>1021</v>
      </c>
      <c r="H173" t="s">
        <v>74</v>
      </c>
      <c r="I173" s="31">
        <v>6288</v>
      </c>
      <c r="J173" t="s">
        <v>113</v>
      </c>
      <c r="K173" s="31" t="s">
        <v>62</v>
      </c>
      <c r="L173" s="31">
        <v>22.91</v>
      </c>
      <c r="M173" s="31">
        <v>3</v>
      </c>
      <c r="N173" s="27">
        <v>68.73</v>
      </c>
    </row>
    <row r="174" spans="1:14" x14ac:dyDescent="0.25">
      <c r="A174" t="s">
        <v>95</v>
      </c>
      <c r="B174" t="s">
        <v>94</v>
      </c>
      <c r="C174" s="31" t="s">
        <v>37</v>
      </c>
      <c r="D174" s="31" t="s">
        <v>39</v>
      </c>
      <c r="E174" s="31" t="s">
        <v>93</v>
      </c>
      <c r="F174" s="31"/>
      <c r="G174" s="31">
        <v>1035</v>
      </c>
      <c r="H174" t="s">
        <v>78</v>
      </c>
      <c r="I174" s="31">
        <v>6288</v>
      </c>
      <c r="J174" t="s">
        <v>113</v>
      </c>
      <c r="K174" s="31" t="s">
        <v>62</v>
      </c>
      <c r="L174" s="31">
        <v>22.91</v>
      </c>
      <c r="M174" s="31">
        <v>37</v>
      </c>
      <c r="N174" s="27">
        <v>847.67</v>
      </c>
    </row>
    <row r="175" spans="1:14" x14ac:dyDescent="0.25">
      <c r="A175" t="s">
        <v>95</v>
      </c>
      <c r="B175" t="s">
        <v>94</v>
      </c>
      <c r="C175" s="31" t="s">
        <v>37</v>
      </c>
      <c r="D175" s="31" t="s">
        <v>39</v>
      </c>
      <c r="E175" s="31" t="s">
        <v>93</v>
      </c>
      <c r="F175" s="31"/>
      <c r="G175" s="31">
        <v>1036</v>
      </c>
      <c r="H175" t="s">
        <v>79</v>
      </c>
      <c r="I175" s="31">
        <v>6288</v>
      </c>
      <c r="J175" t="s">
        <v>113</v>
      </c>
      <c r="K175" s="31" t="s">
        <v>62</v>
      </c>
      <c r="L175" s="31">
        <v>22.91</v>
      </c>
      <c r="M175" s="31">
        <v>150</v>
      </c>
      <c r="N175" s="27">
        <v>3436.5</v>
      </c>
    </row>
    <row r="176" spans="1:14" x14ac:dyDescent="0.25">
      <c r="A176" t="s">
        <v>95</v>
      </c>
      <c r="B176" t="s">
        <v>94</v>
      </c>
      <c r="C176" s="31" t="s">
        <v>37</v>
      </c>
      <c r="D176" s="31" t="s">
        <v>39</v>
      </c>
      <c r="E176" s="31" t="s">
        <v>93</v>
      </c>
      <c r="F176" s="31"/>
      <c r="G176" s="31">
        <v>1041</v>
      </c>
      <c r="H176" t="s">
        <v>80</v>
      </c>
      <c r="I176" s="31">
        <v>6288</v>
      </c>
      <c r="J176" t="s">
        <v>113</v>
      </c>
      <c r="K176" s="31" t="s">
        <v>62</v>
      </c>
      <c r="L176" s="31">
        <v>22.91</v>
      </c>
      <c r="M176" s="31">
        <v>96</v>
      </c>
      <c r="N176" s="27">
        <v>2199.36</v>
      </c>
    </row>
    <row r="177" spans="1:14" x14ac:dyDescent="0.25">
      <c r="A177" t="s">
        <v>95</v>
      </c>
      <c r="B177" t="s">
        <v>94</v>
      </c>
      <c r="C177" s="31" t="s">
        <v>37</v>
      </c>
      <c r="D177" s="31" t="s">
        <v>39</v>
      </c>
      <c r="E177" s="31" t="s">
        <v>93</v>
      </c>
      <c r="F177" s="31"/>
      <c r="G177" s="31">
        <v>1048</v>
      </c>
      <c r="H177" t="s">
        <v>84</v>
      </c>
      <c r="I177" s="31">
        <v>6288</v>
      </c>
      <c r="J177" t="s">
        <v>113</v>
      </c>
      <c r="K177" s="31" t="s">
        <v>62</v>
      </c>
      <c r="L177" s="31">
        <v>22.91</v>
      </c>
      <c r="M177" s="31">
        <v>221</v>
      </c>
      <c r="N177" s="27">
        <v>5063.1099999999997</v>
      </c>
    </row>
    <row r="178" spans="1:14" x14ac:dyDescent="0.25">
      <c r="A178" t="s">
        <v>95</v>
      </c>
      <c r="B178" t="s">
        <v>94</v>
      </c>
      <c r="C178" s="31" t="s">
        <v>37</v>
      </c>
      <c r="D178" s="31" t="s">
        <v>39</v>
      </c>
      <c r="E178" s="31" t="s">
        <v>93</v>
      </c>
      <c r="F178" s="31"/>
      <c r="G178" s="31">
        <v>1054</v>
      </c>
      <c r="H178" t="s">
        <v>86</v>
      </c>
      <c r="I178" s="31">
        <v>6288</v>
      </c>
      <c r="J178" t="s">
        <v>113</v>
      </c>
      <c r="K178" s="31" t="s">
        <v>62</v>
      </c>
      <c r="L178" s="31">
        <v>22.91</v>
      </c>
      <c r="M178" s="31">
        <v>27</v>
      </c>
      <c r="N178" s="27">
        <v>618.57000000000005</v>
      </c>
    </row>
    <row r="179" spans="1:14" x14ac:dyDescent="0.25">
      <c r="A179" t="s">
        <v>95</v>
      </c>
      <c r="B179" t="s">
        <v>94</v>
      </c>
      <c r="C179" s="31" t="s">
        <v>37</v>
      </c>
      <c r="D179" s="31" t="s">
        <v>39</v>
      </c>
      <c r="E179" s="31" t="s">
        <v>93</v>
      </c>
      <c r="F179" s="31"/>
      <c r="G179" s="31">
        <v>1086</v>
      </c>
      <c r="H179" t="s">
        <v>98</v>
      </c>
      <c r="I179" s="31">
        <v>6288</v>
      </c>
      <c r="J179" t="s">
        <v>113</v>
      </c>
      <c r="K179" s="31" t="s">
        <v>62</v>
      </c>
      <c r="L179" s="31">
        <v>22.91</v>
      </c>
      <c r="M179" s="31">
        <v>1</v>
      </c>
      <c r="N179">
        <v>22.91</v>
      </c>
    </row>
    <row r="180" spans="1:14" x14ac:dyDescent="0.25">
      <c r="A180" t="s">
        <v>95</v>
      </c>
      <c r="B180" t="s">
        <v>94</v>
      </c>
      <c r="C180" s="31" t="s">
        <v>37</v>
      </c>
      <c r="D180" s="31" t="s">
        <v>39</v>
      </c>
      <c r="E180" s="31" t="s">
        <v>93</v>
      </c>
      <c r="F180" s="31"/>
      <c r="G180" s="31">
        <v>1058</v>
      </c>
      <c r="H180" t="s">
        <v>87</v>
      </c>
      <c r="I180" s="31">
        <v>6288</v>
      </c>
      <c r="J180" t="s">
        <v>113</v>
      </c>
      <c r="K180" s="31" t="s">
        <v>62</v>
      </c>
      <c r="L180" s="31">
        <v>22.91</v>
      </c>
      <c r="M180" s="31">
        <v>34</v>
      </c>
      <c r="N180" s="27">
        <v>778.94</v>
      </c>
    </row>
    <row r="181" spans="1:14" x14ac:dyDescent="0.25">
      <c r="A181" t="s">
        <v>95</v>
      </c>
      <c r="B181" t="s">
        <v>94</v>
      </c>
      <c r="C181" s="31" t="s">
        <v>37</v>
      </c>
      <c r="D181" s="31" t="s">
        <v>39</v>
      </c>
      <c r="E181" s="31" t="s">
        <v>93</v>
      </c>
      <c r="F181" s="31"/>
      <c r="G181" s="31">
        <v>1051</v>
      </c>
      <c r="H181" t="s">
        <v>92</v>
      </c>
      <c r="I181" s="31">
        <v>6288</v>
      </c>
      <c r="J181" t="s">
        <v>113</v>
      </c>
      <c r="K181" s="31" t="s">
        <v>62</v>
      </c>
      <c r="L181" s="31">
        <v>22.91</v>
      </c>
      <c r="M181" s="31">
        <v>52</v>
      </c>
      <c r="N181" s="27">
        <v>1191.32</v>
      </c>
    </row>
    <row r="182" spans="1:14" customFormat="1" x14ac:dyDescent="0.25">
      <c r="A182" t="s">
        <v>95</v>
      </c>
      <c r="B182" t="s">
        <v>94</v>
      </c>
      <c r="C182" s="31" t="s">
        <v>37</v>
      </c>
      <c r="D182" s="31" t="s">
        <v>39</v>
      </c>
      <c r="E182" s="31" t="s">
        <v>93</v>
      </c>
      <c r="F182" s="31"/>
      <c r="G182" s="31">
        <v>1087</v>
      </c>
      <c r="H182" t="s">
        <v>90</v>
      </c>
      <c r="I182" s="31">
        <v>6288</v>
      </c>
      <c r="J182" t="s">
        <v>113</v>
      </c>
      <c r="K182" s="31" t="s">
        <v>62</v>
      </c>
      <c r="L182" s="31">
        <v>22.91</v>
      </c>
      <c r="M182" s="31">
        <v>2</v>
      </c>
      <c r="N182" s="27">
        <v>45.82</v>
      </c>
    </row>
    <row r="183" spans="1:14" customFormat="1" x14ac:dyDescent="0.25">
      <c r="A183" t="s">
        <v>95</v>
      </c>
      <c r="B183" t="s">
        <v>94</v>
      </c>
      <c r="C183" s="31" t="s">
        <v>37</v>
      </c>
      <c r="D183" s="31" t="s">
        <v>39</v>
      </c>
      <c r="E183" s="31" t="s">
        <v>93</v>
      </c>
      <c r="F183" s="31"/>
      <c r="G183" s="31">
        <v>1001</v>
      </c>
      <c r="H183" t="s">
        <v>66</v>
      </c>
      <c r="I183" s="31">
        <v>7129</v>
      </c>
      <c r="J183" t="s">
        <v>104</v>
      </c>
      <c r="K183" s="31" t="s">
        <v>62</v>
      </c>
      <c r="L183" s="31">
        <v>20</v>
      </c>
      <c r="M183" s="31">
        <v>71</v>
      </c>
      <c r="N183" s="27">
        <v>1420</v>
      </c>
    </row>
    <row r="184" spans="1:14" customFormat="1" x14ac:dyDescent="0.25">
      <c r="A184" t="s">
        <v>95</v>
      </c>
      <c r="B184" t="s">
        <v>94</v>
      </c>
      <c r="C184" s="31" t="s">
        <v>37</v>
      </c>
      <c r="D184" s="31" t="s">
        <v>39</v>
      </c>
      <c r="E184" s="31" t="s">
        <v>93</v>
      </c>
      <c r="F184" s="31"/>
      <c r="G184" s="31">
        <v>1004</v>
      </c>
      <c r="H184" t="s">
        <v>67</v>
      </c>
      <c r="I184" s="31">
        <v>7129</v>
      </c>
      <c r="J184" t="s">
        <v>104</v>
      </c>
      <c r="K184" s="31" t="s">
        <v>62</v>
      </c>
      <c r="L184" s="31">
        <v>20</v>
      </c>
      <c r="M184" s="31">
        <v>6</v>
      </c>
      <c r="N184" s="27">
        <v>120</v>
      </c>
    </row>
    <row r="185" spans="1:14" x14ac:dyDescent="0.25">
      <c r="A185" t="s">
        <v>95</v>
      </c>
      <c r="B185" t="s">
        <v>94</v>
      </c>
      <c r="C185" s="31" t="s">
        <v>37</v>
      </c>
      <c r="D185" s="31" t="s">
        <v>39</v>
      </c>
      <c r="E185" s="31" t="s">
        <v>93</v>
      </c>
      <c r="F185" s="31"/>
      <c r="G185" s="31">
        <v>1005</v>
      </c>
      <c r="H185" t="s">
        <v>68</v>
      </c>
      <c r="I185" s="31">
        <v>7129</v>
      </c>
      <c r="J185" t="s">
        <v>104</v>
      </c>
      <c r="K185" s="31" t="s">
        <v>62</v>
      </c>
      <c r="L185" s="31">
        <v>20</v>
      </c>
      <c r="M185" s="31">
        <v>50</v>
      </c>
      <c r="N185" s="27">
        <v>1000</v>
      </c>
    </row>
    <row r="186" spans="1:14" x14ac:dyDescent="0.25">
      <c r="A186" t="s">
        <v>95</v>
      </c>
      <c r="B186" t="s">
        <v>94</v>
      </c>
      <c r="C186" s="31" t="s">
        <v>37</v>
      </c>
      <c r="D186" s="31" t="s">
        <v>39</v>
      </c>
      <c r="E186" s="31" t="s">
        <v>93</v>
      </c>
      <c r="F186" s="31"/>
      <c r="G186" s="31">
        <v>1010</v>
      </c>
      <c r="H186" t="s">
        <v>70</v>
      </c>
      <c r="I186" s="31">
        <v>7129</v>
      </c>
      <c r="J186" t="s">
        <v>104</v>
      </c>
      <c r="K186" s="31" t="s">
        <v>62</v>
      </c>
      <c r="L186" s="31">
        <v>20</v>
      </c>
      <c r="M186" s="31">
        <v>49</v>
      </c>
      <c r="N186" s="27">
        <v>980</v>
      </c>
    </row>
    <row r="187" spans="1:14" customFormat="1" x14ac:dyDescent="0.25">
      <c r="A187" t="s">
        <v>95</v>
      </c>
      <c r="B187" t="s">
        <v>94</v>
      </c>
      <c r="C187" s="31" t="s">
        <v>37</v>
      </c>
      <c r="D187" s="31" t="s">
        <v>39</v>
      </c>
      <c r="E187" s="31" t="s">
        <v>93</v>
      </c>
      <c r="F187" s="31"/>
      <c r="G187" s="31">
        <v>1011</v>
      </c>
      <c r="H187" t="s">
        <v>71</v>
      </c>
      <c r="I187" s="31">
        <v>7129</v>
      </c>
      <c r="J187" t="s">
        <v>104</v>
      </c>
      <c r="K187" s="31" t="s">
        <v>62</v>
      </c>
      <c r="L187" s="31">
        <v>20</v>
      </c>
      <c r="M187" s="31">
        <v>47</v>
      </c>
      <c r="N187" s="27">
        <v>940</v>
      </c>
    </row>
    <row r="188" spans="1:14" x14ac:dyDescent="0.25">
      <c r="A188" t="s">
        <v>95</v>
      </c>
      <c r="B188" t="s">
        <v>94</v>
      </c>
      <c r="C188" s="31" t="s">
        <v>37</v>
      </c>
      <c r="D188" s="31" t="s">
        <v>39</v>
      </c>
      <c r="E188" s="31" t="s">
        <v>93</v>
      </c>
      <c r="F188" s="31"/>
      <c r="G188" s="31">
        <v>1012</v>
      </c>
      <c r="H188" t="s">
        <v>72</v>
      </c>
      <c r="I188" s="31">
        <v>7129</v>
      </c>
      <c r="J188" t="s">
        <v>104</v>
      </c>
      <c r="K188" s="31" t="s">
        <v>62</v>
      </c>
      <c r="L188" s="31">
        <v>20</v>
      </c>
      <c r="M188" s="31">
        <v>23</v>
      </c>
      <c r="N188" s="27">
        <v>460</v>
      </c>
    </row>
    <row r="189" spans="1:14" x14ac:dyDescent="0.25">
      <c r="A189" t="s">
        <v>95</v>
      </c>
      <c r="B189" t="s">
        <v>94</v>
      </c>
      <c r="C189" s="31" t="s">
        <v>37</v>
      </c>
      <c r="D189" s="31" t="s">
        <v>39</v>
      </c>
      <c r="E189" s="31" t="s">
        <v>93</v>
      </c>
      <c r="F189" s="31"/>
      <c r="G189" s="31">
        <v>1016</v>
      </c>
      <c r="H189" t="s">
        <v>73</v>
      </c>
      <c r="I189" s="31">
        <v>7129</v>
      </c>
      <c r="J189" t="s">
        <v>104</v>
      </c>
      <c r="K189" s="31" t="s">
        <v>62</v>
      </c>
      <c r="L189" s="31">
        <v>20</v>
      </c>
      <c r="M189" s="31">
        <v>500</v>
      </c>
      <c r="N189" s="27">
        <v>10000</v>
      </c>
    </row>
    <row r="190" spans="1:14" x14ac:dyDescent="0.25">
      <c r="A190" t="s">
        <v>95</v>
      </c>
      <c r="B190" t="s">
        <v>94</v>
      </c>
      <c r="C190" s="31" t="s">
        <v>37</v>
      </c>
      <c r="D190" s="31" t="s">
        <v>39</v>
      </c>
      <c r="E190" s="31" t="s">
        <v>93</v>
      </c>
      <c r="F190" s="31"/>
      <c r="G190" s="31">
        <v>1021</v>
      </c>
      <c r="H190" t="s">
        <v>74</v>
      </c>
      <c r="I190" s="31">
        <v>7129</v>
      </c>
      <c r="J190" t="s">
        <v>104</v>
      </c>
      <c r="K190" s="31" t="s">
        <v>62</v>
      </c>
      <c r="L190" s="31">
        <v>20</v>
      </c>
      <c r="M190" s="31">
        <v>15</v>
      </c>
      <c r="N190" s="27">
        <v>300</v>
      </c>
    </row>
    <row r="191" spans="1:14" x14ac:dyDescent="0.25">
      <c r="A191" t="s">
        <v>95</v>
      </c>
      <c r="B191" t="s">
        <v>94</v>
      </c>
      <c r="C191" s="31" t="s">
        <v>37</v>
      </c>
      <c r="D191" s="31" t="s">
        <v>39</v>
      </c>
      <c r="E191" s="31" t="s">
        <v>93</v>
      </c>
      <c r="F191" s="31"/>
      <c r="G191" s="31">
        <v>1029</v>
      </c>
      <c r="H191" t="s">
        <v>76</v>
      </c>
      <c r="I191" s="31">
        <v>7129</v>
      </c>
      <c r="J191" t="s">
        <v>104</v>
      </c>
      <c r="K191" s="31" t="s">
        <v>62</v>
      </c>
      <c r="L191" s="31">
        <v>20</v>
      </c>
      <c r="M191" s="31">
        <v>712</v>
      </c>
      <c r="N191" s="27">
        <v>14240</v>
      </c>
    </row>
    <row r="192" spans="1:14" x14ac:dyDescent="0.25">
      <c r="A192" t="s">
        <v>95</v>
      </c>
      <c r="B192" t="s">
        <v>94</v>
      </c>
      <c r="C192" s="31" t="s">
        <v>37</v>
      </c>
      <c r="D192" s="31" t="s">
        <v>39</v>
      </c>
      <c r="E192" s="31" t="s">
        <v>93</v>
      </c>
      <c r="F192" s="31"/>
      <c r="G192" s="31">
        <v>1035</v>
      </c>
      <c r="H192" t="s">
        <v>78</v>
      </c>
      <c r="I192" s="31">
        <v>7129</v>
      </c>
      <c r="J192" t="s">
        <v>104</v>
      </c>
      <c r="K192" s="31" t="s">
        <v>62</v>
      </c>
      <c r="L192" s="31">
        <v>20</v>
      </c>
      <c r="M192" s="31">
        <v>67</v>
      </c>
      <c r="N192" s="27">
        <v>1340</v>
      </c>
    </row>
    <row r="193" spans="1:14" x14ac:dyDescent="0.25">
      <c r="A193" t="s">
        <v>95</v>
      </c>
      <c r="B193" t="s">
        <v>94</v>
      </c>
      <c r="C193" s="31" t="s">
        <v>37</v>
      </c>
      <c r="D193" s="31" t="s">
        <v>39</v>
      </c>
      <c r="E193" s="31" t="s">
        <v>93</v>
      </c>
      <c r="F193" s="31"/>
      <c r="G193" s="31">
        <v>1036</v>
      </c>
      <c r="H193" t="s">
        <v>79</v>
      </c>
      <c r="I193" s="31">
        <v>7129</v>
      </c>
      <c r="J193" t="s">
        <v>104</v>
      </c>
      <c r="K193" s="31" t="s">
        <v>62</v>
      </c>
      <c r="L193" s="31">
        <v>20</v>
      </c>
      <c r="M193" s="31">
        <v>125</v>
      </c>
      <c r="N193" s="27">
        <v>2500</v>
      </c>
    </row>
    <row r="194" spans="1:14" x14ac:dyDescent="0.25">
      <c r="A194" t="s">
        <v>95</v>
      </c>
      <c r="B194" t="s">
        <v>94</v>
      </c>
      <c r="C194" s="31" t="s">
        <v>37</v>
      </c>
      <c r="D194" s="31" t="s">
        <v>39</v>
      </c>
      <c r="E194" s="31" t="s">
        <v>93</v>
      </c>
      <c r="F194" s="31"/>
      <c r="G194" s="31">
        <v>1041</v>
      </c>
      <c r="H194" t="s">
        <v>80</v>
      </c>
      <c r="I194" s="31">
        <v>7129</v>
      </c>
      <c r="J194" t="s">
        <v>104</v>
      </c>
      <c r="K194" s="31" t="s">
        <v>62</v>
      </c>
      <c r="L194" s="31">
        <v>20</v>
      </c>
      <c r="M194" s="31">
        <v>95</v>
      </c>
      <c r="N194" s="27">
        <v>1900</v>
      </c>
    </row>
    <row r="195" spans="1:14" x14ac:dyDescent="0.25">
      <c r="A195" t="s">
        <v>95</v>
      </c>
      <c r="B195" t="s">
        <v>94</v>
      </c>
      <c r="C195" s="31" t="s">
        <v>37</v>
      </c>
      <c r="D195" s="31" t="s">
        <v>39</v>
      </c>
      <c r="E195" s="31" t="s">
        <v>93</v>
      </c>
      <c r="F195" s="31"/>
      <c r="G195" s="31">
        <v>1048</v>
      </c>
      <c r="H195" t="s">
        <v>84</v>
      </c>
      <c r="I195" s="31">
        <v>7129</v>
      </c>
      <c r="J195" t="s">
        <v>104</v>
      </c>
      <c r="K195" s="31" t="s">
        <v>62</v>
      </c>
      <c r="L195" s="31">
        <v>20</v>
      </c>
      <c r="M195" s="31">
        <v>305</v>
      </c>
      <c r="N195" s="27">
        <v>6100</v>
      </c>
    </row>
    <row r="196" spans="1:14" x14ac:dyDescent="0.25">
      <c r="A196" t="s">
        <v>95</v>
      </c>
      <c r="B196" t="s">
        <v>94</v>
      </c>
      <c r="C196" s="31" t="s">
        <v>37</v>
      </c>
      <c r="D196" s="31" t="s">
        <v>39</v>
      </c>
      <c r="E196" s="31" t="s">
        <v>93</v>
      </c>
      <c r="F196" s="31"/>
      <c r="G196" s="31">
        <v>1054</v>
      </c>
      <c r="H196" t="s">
        <v>86</v>
      </c>
      <c r="I196" s="31">
        <v>7129</v>
      </c>
      <c r="J196" t="s">
        <v>104</v>
      </c>
      <c r="K196" s="31" t="s">
        <v>62</v>
      </c>
      <c r="L196" s="31">
        <v>20</v>
      </c>
      <c r="M196" s="31">
        <v>41</v>
      </c>
      <c r="N196" s="27">
        <v>820</v>
      </c>
    </row>
    <row r="197" spans="1:14" customFormat="1" x14ac:dyDescent="0.25">
      <c r="A197" t="s">
        <v>95</v>
      </c>
      <c r="B197" t="s">
        <v>94</v>
      </c>
      <c r="C197" s="31" t="s">
        <v>37</v>
      </c>
      <c r="D197" s="31" t="s">
        <v>39</v>
      </c>
      <c r="E197" s="31" t="s">
        <v>93</v>
      </c>
      <c r="F197" s="31"/>
      <c r="G197" s="31">
        <v>1086</v>
      </c>
      <c r="H197" t="s">
        <v>98</v>
      </c>
      <c r="I197" s="31">
        <v>7129</v>
      </c>
      <c r="J197" t="s">
        <v>104</v>
      </c>
      <c r="K197" s="31" t="s">
        <v>62</v>
      </c>
      <c r="L197" s="31">
        <v>20</v>
      </c>
      <c r="M197" s="31">
        <v>3</v>
      </c>
      <c r="N197">
        <v>60</v>
      </c>
    </row>
    <row r="198" spans="1:14" x14ac:dyDescent="0.25">
      <c r="A198" t="s">
        <v>95</v>
      </c>
      <c r="B198" t="s">
        <v>94</v>
      </c>
      <c r="C198" s="31" t="s">
        <v>37</v>
      </c>
      <c r="D198" s="31" t="s">
        <v>39</v>
      </c>
      <c r="E198" s="31" t="s">
        <v>93</v>
      </c>
      <c r="F198" s="31"/>
      <c r="G198" s="31">
        <v>1058</v>
      </c>
      <c r="H198" t="s">
        <v>87</v>
      </c>
      <c r="I198" s="31">
        <v>7129</v>
      </c>
      <c r="J198" t="s">
        <v>104</v>
      </c>
      <c r="K198" s="31" t="s">
        <v>62</v>
      </c>
      <c r="L198" s="31">
        <v>20</v>
      </c>
      <c r="M198" s="31">
        <v>108</v>
      </c>
      <c r="N198" s="27">
        <v>2160</v>
      </c>
    </row>
    <row r="199" spans="1:14" x14ac:dyDescent="0.25">
      <c r="A199" t="s">
        <v>95</v>
      </c>
      <c r="B199" t="s">
        <v>94</v>
      </c>
      <c r="C199" s="31" t="s">
        <v>37</v>
      </c>
      <c r="D199" s="31" t="s">
        <v>39</v>
      </c>
      <c r="E199" s="31" t="s">
        <v>93</v>
      </c>
      <c r="F199" s="31"/>
      <c r="G199" s="31">
        <v>1051</v>
      </c>
      <c r="H199" t="s">
        <v>92</v>
      </c>
      <c r="I199" s="31">
        <v>7129</v>
      </c>
      <c r="J199" t="s">
        <v>104</v>
      </c>
      <c r="K199" s="31" t="s">
        <v>62</v>
      </c>
      <c r="L199" s="31">
        <v>20</v>
      </c>
      <c r="M199" s="31">
        <v>67</v>
      </c>
      <c r="N199" s="27">
        <v>1340</v>
      </c>
    </row>
    <row r="200" spans="1:14" x14ac:dyDescent="0.25">
      <c r="A200" t="s">
        <v>95</v>
      </c>
      <c r="B200" t="s">
        <v>94</v>
      </c>
      <c r="C200" s="31" t="s">
        <v>37</v>
      </c>
      <c r="D200" s="31" t="s">
        <v>39</v>
      </c>
      <c r="E200" s="31" t="s">
        <v>93</v>
      </c>
      <c r="F200" s="31"/>
      <c r="G200" s="31">
        <v>1063</v>
      </c>
      <c r="H200" t="s">
        <v>89</v>
      </c>
      <c r="I200" s="31">
        <v>7129</v>
      </c>
      <c r="J200" t="s">
        <v>104</v>
      </c>
      <c r="K200" s="31" t="s">
        <v>62</v>
      </c>
      <c r="L200" s="31">
        <v>20</v>
      </c>
      <c r="M200" s="31">
        <v>4</v>
      </c>
      <c r="N200" s="27">
        <v>80</v>
      </c>
    </row>
    <row r="201" spans="1:14" x14ac:dyDescent="0.25">
      <c r="A201" t="s">
        <v>95</v>
      </c>
      <c r="B201" t="s">
        <v>94</v>
      </c>
      <c r="C201" s="31" t="s">
        <v>37</v>
      </c>
      <c r="D201" s="31" t="s">
        <v>39</v>
      </c>
      <c r="E201" s="31" t="s">
        <v>93</v>
      </c>
      <c r="F201" s="31"/>
      <c r="G201" s="31">
        <v>1087</v>
      </c>
      <c r="H201" t="s">
        <v>90</v>
      </c>
      <c r="I201" s="31">
        <v>7129</v>
      </c>
      <c r="J201" t="s">
        <v>104</v>
      </c>
      <c r="K201" s="31" t="s">
        <v>62</v>
      </c>
      <c r="L201" s="31">
        <v>20</v>
      </c>
      <c r="M201" s="31">
        <v>2</v>
      </c>
      <c r="N201" s="27">
        <v>40</v>
      </c>
    </row>
    <row r="202" spans="1:14" x14ac:dyDescent="0.25">
      <c r="A202" t="s">
        <v>95</v>
      </c>
      <c r="B202" t="s">
        <v>94</v>
      </c>
      <c r="C202" s="31" t="s">
        <v>37</v>
      </c>
      <c r="D202" s="31" t="s">
        <v>39</v>
      </c>
      <c r="E202" s="31" t="s">
        <v>93</v>
      </c>
      <c r="F202" s="31"/>
      <c r="G202" s="31">
        <v>1001</v>
      </c>
      <c r="H202" t="s">
        <v>66</v>
      </c>
      <c r="I202" s="31">
        <v>7701</v>
      </c>
      <c r="J202" t="s">
        <v>112</v>
      </c>
      <c r="K202" s="31" t="s">
        <v>62</v>
      </c>
      <c r="L202" s="31">
        <v>10.5</v>
      </c>
      <c r="M202" s="31">
        <v>394</v>
      </c>
      <c r="N202" s="27">
        <v>4137</v>
      </c>
    </row>
    <row r="203" spans="1:14" x14ac:dyDescent="0.25">
      <c r="A203" t="s">
        <v>95</v>
      </c>
      <c r="B203" t="s">
        <v>94</v>
      </c>
      <c r="C203" s="31" t="s">
        <v>37</v>
      </c>
      <c r="D203" s="31" t="s">
        <v>39</v>
      </c>
      <c r="E203" s="31" t="s">
        <v>93</v>
      </c>
      <c r="F203" s="31"/>
      <c r="G203" s="31">
        <v>1004</v>
      </c>
      <c r="H203" t="s">
        <v>67</v>
      </c>
      <c r="I203" s="31">
        <v>7701</v>
      </c>
      <c r="J203" t="s">
        <v>112</v>
      </c>
      <c r="K203" s="31" t="s">
        <v>62</v>
      </c>
      <c r="L203" s="31">
        <v>10.5</v>
      </c>
      <c r="M203" s="31">
        <v>52</v>
      </c>
      <c r="N203" s="27">
        <v>546</v>
      </c>
    </row>
    <row r="204" spans="1:14" x14ac:dyDescent="0.25">
      <c r="A204" t="s">
        <v>95</v>
      </c>
      <c r="B204" t="s">
        <v>94</v>
      </c>
      <c r="C204" s="31" t="s">
        <v>37</v>
      </c>
      <c r="D204" s="31" t="s">
        <v>39</v>
      </c>
      <c r="E204" s="31" t="s">
        <v>93</v>
      </c>
      <c r="F204" s="31"/>
      <c r="G204" s="31">
        <v>1010</v>
      </c>
      <c r="H204" t="s">
        <v>70</v>
      </c>
      <c r="I204" s="31">
        <v>7701</v>
      </c>
      <c r="J204" t="s">
        <v>112</v>
      </c>
      <c r="K204" s="31" t="s">
        <v>62</v>
      </c>
      <c r="L204" s="31">
        <v>10.5</v>
      </c>
      <c r="M204" s="31">
        <v>67</v>
      </c>
      <c r="N204" s="27">
        <v>703.5</v>
      </c>
    </row>
    <row r="205" spans="1:14" x14ac:dyDescent="0.25">
      <c r="A205" t="s">
        <v>95</v>
      </c>
      <c r="B205" t="s">
        <v>94</v>
      </c>
      <c r="C205" s="31" t="s">
        <v>37</v>
      </c>
      <c r="D205" s="31" t="s">
        <v>39</v>
      </c>
      <c r="E205" s="31" t="s">
        <v>93</v>
      </c>
      <c r="F205" s="31"/>
      <c r="G205" s="31">
        <v>1011</v>
      </c>
      <c r="H205" t="s">
        <v>71</v>
      </c>
      <c r="I205" s="31">
        <v>7701</v>
      </c>
      <c r="J205" t="s">
        <v>112</v>
      </c>
      <c r="K205" s="31" t="s">
        <v>62</v>
      </c>
      <c r="L205" s="31">
        <v>10.5</v>
      </c>
      <c r="M205" s="31">
        <v>158</v>
      </c>
      <c r="N205" s="27">
        <v>1659</v>
      </c>
    </row>
    <row r="206" spans="1:14" x14ac:dyDescent="0.25">
      <c r="A206" t="s">
        <v>95</v>
      </c>
      <c r="B206" t="s">
        <v>94</v>
      </c>
      <c r="C206" s="31" t="s">
        <v>37</v>
      </c>
      <c r="D206" s="31" t="s">
        <v>39</v>
      </c>
      <c r="E206" s="31" t="s">
        <v>93</v>
      </c>
      <c r="F206" s="31"/>
      <c r="G206" s="31">
        <v>1012</v>
      </c>
      <c r="H206" t="s">
        <v>72</v>
      </c>
      <c r="I206" s="31">
        <v>7701</v>
      </c>
      <c r="J206" t="s">
        <v>112</v>
      </c>
      <c r="K206" s="31" t="s">
        <v>62</v>
      </c>
      <c r="L206" s="31">
        <v>10.5</v>
      </c>
      <c r="M206" s="31">
        <v>194</v>
      </c>
      <c r="N206" s="27">
        <v>2037</v>
      </c>
    </row>
    <row r="207" spans="1:14" x14ac:dyDescent="0.25">
      <c r="A207" t="s">
        <v>95</v>
      </c>
      <c r="B207" t="s">
        <v>94</v>
      </c>
      <c r="C207" s="31" t="s">
        <v>37</v>
      </c>
      <c r="D207" s="31" t="s">
        <v>39</v>
      </c>
      <c r="E207" s="31" t="s">
        <v>93</v>
      </c>
      <c r="F207" s="31"/>
      <c r="G207" s="31">
        <v>1021</v>
      </c>
      <c r="H207" t="s">
        <v>74</v>
      </c>
      <c r="I207" s="31">
        <v>7701</v>
      </c>
      <c r="J207" t="s">
        <v>112</v>
      </c>
      <c r="K207" s="31" t="s">
        <v>62</v>
      </c>
      <c r="L207" s="31">
        <v>10.5</v>
      </c>
      <c r="M207" s="31">
        <v>32</v>
      </c>
      <c r="N207" s="27">
        <v>336</v>
      </c>
    </row>
    <row r="208" spans="1:14" x14ac:dyDescent="0.25">
      <c r="A208" t="s">
        <v>95</v>
      </c>
      <c r="B208" t="s">
        <v>94</v>
      </c>
      <c r="C208" s="31" t="s">
        <v>37</v>
      </c>
      <c r="D208" s="31" t="s">
        <v>39</v>
      </c>
      <c r="E208" s="31" t="s">
        <v>93</v>
      </c>
      <c r="F208" s="31"/>
      <c r="G208" s="31">
        <v>1031</v>
      </c>
      <c r="H208" t="s">
        <v>77</v>
      </c>
      <c r="I208" s="31">
        <v>7701</v>
      </c>
      <c r="J208" t="s">
        <v>112</v>
      </c>
      <c r="K208" s="31" t="s">
        <v>62</v>
      </c>
      <c r="L208" s="31">
        <v>10.5</v>
      </c>
      <c r="M208" s="31">
        <v>2</v>
      </c>
      <c r="N208" s="27">
        <v>21</v>
      </c>
    </row>
    <row r="209" spans="1:14" x14ac:dyDescent="0.25">
      <c r="A209" t="s">
        <v>95</v>
      </c>
      <c r="B209" t="s">
        <v>94</v>
      </c>
      <c r="C209" s="31" t="s">
        <v>37</v>
      </c>
      <c r="D209" s="31" t="s">
        <v>39</v>
      </c>
      <c r="E209" s="31" t="s">
        <v>93</v>
      </c>
      <c r="F209" s="31"/>
      <c r="G209" s="31">
        <v>1054</v>
      </c>
      <c r="H209" t="s">
        <v>86</v>
      </c>
      <c r="I209" s="31">
        <v>7701</v>
      </c>
      <c r="J209" t="s">
        <v>112</v>
      </c>
      <c r="K209" s="31" t="s">
        <v>62</v>
      </c>
      <c r="L209" s="31">
        <v>10.5</v>
      </c>
      <c r="M209" s="31">
        <v>114</v>
      </c>
      <c r="N209" s="27">
        <v>1197</v>
      </c>
    </row>
    <row r="210" spans="1:14" x14ac:dyDescent="0.25">
      <c r="A210" t="s">
        <v>95</v>
      </c>
      <c r="B210" t="s">
        <v>94</v>
      </c>
      <c r="C210" s="31" t="s">
        <v>37</v>
      </c>
      <c r="D210" s="31" t="s">
        <v>39</v>
      </c>
      <c r="E210" s="31" t="s">
        <v>93</v>
      </c>
      <c r="F210" s="31"/>
      <c r="G210" s="31">
        <v>1058</v>
      </c>
      <c r="H210" t="s">
        <v>87</v>
      </c>
      <c r="I210" s="31">
        <v>7701</v>
      </c>
      <c r="J210" t="s">
        <v>112</v>
      </c>
      <c r="K210" s="31" t="s">
        <v>62</v>
      </c>
      <c r="L210" s="31">
        <v>10.5</v>
      </c>
      <c r="M210" s="31">
        <v>96</v>
      </c>
      <c r="N210" s="27">
        <v>1008</v>
      </c>
    </row>
    <row r="211" spans="1:14" x14ac:dyDescent="0.25">
      <c r="A211" t="s">
        <v>95</v>
      </c>
      <c r="B211" t="s">
        <v>94</v>
      </c>
      <c r="C211" s="31" t="s">
        <v>37</v>
      </c>
      <c r="D211" s="31" t="s">
        <v>39</v>
      </c>
      <c r="E211" s="31" t="s">
        <v>93</v>
      </c>
      <c r="F211" s="31"/>
      <c r="G211" s="31">
        <v>1051</v>
      </c>
      <c r="H211" t="s">
        <v>92</v>
      </c>
      <c r="I211" s="31">
        <v>7701</v>
      </c>
      <c r="J211" t="s">
        <v>112</v>
      </c>
      <c r="K211" s="31" t="s">
        <v>62</v>
      </c>
      <c r="L211" s="31">
        <v>10.5</v>
      </c>
      <c r="M211" s="31">
        <v>325</v>
      </c>
      <c r="N211" s="27">
        <v>3412.5</v>
      </c>
    </row>
    <row r="212" spans="1:14" x14ac:dyDescent="0.25">
      <c r="A212" t="s">
        <v>95</v>
      </c>
      <c r="B212" t="s">
        <v>94</v>
      </c>
      <c r="C212" s="31" t="s">
        <v>37</v>
      </c>
      <c r="D212" s="31" t="s">
        <v>39</v>
      </c>
      <c r="E212" s="31" t="s">
        <v>93</v>
      </c>
      <c r="F212" s="31"/>
      <c r="G212" s="31">
        <v>1005</v>
      </c>
      <c r="H212" t="s">
        <v>68</v>
      </c>
      <c r="I212" s="31">
        <v>7703</v>
      </c>
      <c r="J212" t="s">
        <v>102</v>
      </c>
      <c r="K212" s="31" t="s">
        <v>62</v>
      </c>
      <c r="L212" s="31">
        <v>10.5</v>
      </c>
      <c r="M212" s="31">
        <v>952</v>
      </c>
      <c r="N212" s="27">
        <v>9996</v>
      </c>
    </row>
    <row r="213" spans="1:14" x14ac:dyDescent="0.25">
      <c r="A213" t="s">
        <v>95</v>
      </c>
      <c r="B213" t="s">
        <v>94</v>
      </c>
      <c r="C213" s="31" t="s">
        <v>37</v>
      </c>
      <c r="D213" s="31" t="s">
        <v>39</v>
      </c>
      <c r="E213" s="31" t="s">
        <v>93</v>
      </c>
      <c r="F213" s="31"/>
      <c r="G213" s="31">
        <v>1035</v>
      </c>
      <c r="H213" t="s">
        <v>78</v>
      </c>
      <c r="I213" s="31">
        <v>7703</v>
      </c>
      <c r="J213" t="s">
        <v>102</v>
      </c>
      <c r="K213" s="31" t="s">
        <v>62</v>
      </c>
      <c r="L213" s="31">
        <v>10.5</v>
      </c>
      <c r="M213" s="31">
        <v>606</v>
      </c>
      <c r="N213" s="27">
        <v>6363</v>
      </c>
    </row>
    <row r="214" spans="1:14" x14ac:dyDescent="0.25">
      <c r="A214" t="s">
        <v>95</v>
      </c>
      <c r="B214" t="s">
        <v>94</v>
      </c>
      <c r="C214" s="31" t="s">
        <v>37</v>
      </c>
      <c r="D214" s="31" t="s">
        <v>39</v>
      </c>
      <c r="E214" s="31" t="s">
        <v>93</v>
      </c>
      <c r="F214" s="31"/>
      <c r="G214" s="31">
        <v>1041</v>
      </c>
      <c r="H214" t="s">
        <v>80</v>
      </c>
      <c r="I214" s="31">
        <v>7703</v>
      </c>
      <c r="J214" t="s">
        <v>102</v>
      </c>
      <c r="K214" s="31" t="s">
        <v>62</v>
      </c>
      <c r="L214" s="31">
        <v>10.5</v>
      </c>
      <c r="M214" s="31">
        <v>68</v>
      </c>
      <c r="N214" s="27">
        <v>714</v>
      </c>
    </row>
    <row r="215" spans="1:14" x14ac:dyDescent="0.25">
      <c r="A215" t="s">
        <v>95</v>
      </c>
      <c r="B215" t="s">
        <v>94</v>
      </c>
      <c r="C215" s="31" t="s">
        <v>37</v>
      </c>
      <c r="D215" s="31" t="s">
        <v>39</v>
      </c>
      <c r="E215" s="31" t="s">
        <v>93</v>
      </c>
      <c r="F215" s="31"/>
      <c r="G215" s="31">
        <v>1005</v>
      </c>
      <c r="H215" t="s">
        <v>68</v>
      </c>
      <c r="I215" s="31">
        <v>9120</v>
      </c>
      <c r="J215" t="s">
        <v>111</v>
      </c>
      <c r="K215" s="31" t="s">
        <v>62</v>
      </c>
      <c r="L215" s="31">
        <v>13.5</v>
      </c>
      <c r="M215" s="31">
        <v>214</v>
      </c>
      <c r="N215" s="27">
        <v>2889</v>
      </c>
    </row>
    <row r="216" spans="1:14" x14ac:dyDescent="0.25">
      <c r="A216" t="s">
        <v>95</v>
      </c>
      <c r="B216" t="s">
        <v>94</v>
      </c>
      <c r="C216" s="31" t="s">
        <v>37</v>
      </c>
      <c r="D216" s="31" t="s">
        <v>39</v>
      </c>
      <c r="E216" s="31" t="s">
        <v>93</v>
      </c>
      <c r="F216" s="31"/>
      <c r="G216" s="31">
        <v>1031</v>
      </c>
      <c r="H216" t="s">
        <v>77</v>
      </c>
      <c r="I216" s="31">
        <v>9120</v>
      </c>
      <c r="J216" t="s">
        <v>111</v>
      </c>
      <c r="K216" s="31" t="s">
        <v>62</v>
      </c>
      <c r="L216" s="31">
        <v>13.5</v>
      </c>
      <c r="M216" s="31">
        <v>17</v>
      </c>
      <c r="N216" s="27">
        <v>229.5</v>
      </c>
    </row>
    <row r="217" spans="1:14" x14ac:dyDescent="0.25">
      <c r="A217" t="s">
        <v>95</v>
      </c>
      <c r="B217" t="s">
        <v>94</v>
      </c>
      <c r="C217" s="31" t="s">
        <v>37</v>
      </c>
      <c r="D217" s="31" t="s">
        <v>39</v>
      </c>
      <c r="E217" s="31" t="s">
        <v>93</v>
      </c>
      <c r="F217" s="31"/>
      <c r="G217" s="31">
        <v>1035</v>
      </c>
      <c r="H217" t="s">
        <v>78</v>
      </c>
      <c r="I217" s="31">
        <v>9120</v>
      </c>
      <c r="J217" t="s">
        <v>111</v>
      </c>
      <c r="K217" s="31" t="s">
        <v>62</v>
      </c>
      <c r="L217" s="31">
        <v>13.5</v>
      </c>
      <c r="M217" s="31">
        <v>21</v>
      </c>
      <c r="N217" s="27">
        <v>283.5</v>
      </c>
    </row>
    <row r="218" spans="1:14" x14ac:dyDescent="0.25">
      <c r="A218" t="s">
        <v>95</v>
      </c>
      <c r="B218" t="s">
        <v>94</v>
      </c>
      <c r="C218" s="31" t="s">
        <v>37</v>
      </c>
      <c r="D218" s="31" t="s">
        <v>39</v>
      </c>
      <c r="E218" s="31" t="s">
        <v>93</v>
      </c>
      <c r="F218" s="31"/>
      <c r="G218" s="31">
        <v>1036</v>
      </c>
      <c r="H218" t="s">
        <v>79</v>
      </c>
      <c r="I218" s="31">
        <v>9120</v>
      </c>
      <c r="J218" t="s">
        <v>111</v>
      </c>
      <c r="K218" s="31" t="s">
        <v>62</v>
      </c>
      <c r="L218" s="31">
        <v>13.5</v>
      </c>
      <c r="M218" s="31">
        <v>250</v>
      </c>
      <c r="N218" s="27">
        <v>3375</v>
      </c>
    </row>
    <row r="219" spans="1:14" customFormat="1" x14ac:dyDescent="0.25">
      <c r="A219" t="s">
        <v>95</v>
      </c>
      <c r="B219" t="s">
        <v>94</v>
      </c>
      <c r="C219" s="31" t="s">
        <v>37</v>
      </c>
      <c r="D219" s="31" t="s">
        <v>39</v>
      </c>
      <c r="E219" s="31" t="s">
        <v>93</v>
      </c>
      <c r="F219" s="31"/>
      <c r="G219" s="31">
        <v>1041</v>
      </c>
      <c r="H219" t="s">
        <v>80</v>
      </c>
      <c r="I219" s="31">
        <v>9120</v>
      </c>
      <c r="J219" t="s">
        <v>111</v>
      </c>
      <c r="K219" s="31" t="s">
        <v>62</v>
      </c>
      <c r="L219" s="31">
        <v>13.5</v>
      </c>
      <c r="M219" s="31">
        <v>70</v>
      </c>
      <c r="N219" s="27">
        <v>945</v>
      </c>
    </row>
    <row r="220" spans="1:14" customFormat="1" x14ac:dyDescent="0.25">
      <c r="A220" t="s">
        <v>95</v>
      </c>
      <c r="B220" t="s">
        <v>94</v>
      </c>
      <c r="C220" s="31" t="s">
        <v>37</v>
      </c>
      <c r="D220" s="31" t="s">
        <v>39</v>
      </c>
      <c r="E220" s="31" t="s">
        <v>93</v>
      </c>
      <c r="F220" s="31"/>
      <c r="G220" s="31">
        <v>1042</v>
      </c>
      <c r="H220" t="s">
        <v>81</v>
      </c>
      <c r="I220" s="31">
        <v>9120</v>
      </c>
      <c r="J220" t="s">
        <v>111</v>
      </c>
      <c r="K220" s="31" t="s">
        <v>62</v>
      </c>
      <c r="L220" s="31">
        <v>13.5</v>
      </c>
      <c r="M220" s="31">
        <v>84</v>
      </c>
      <c r="N220" s="27">
        <v>1134</v>
      </c>
    </row>
    <row r="221" spans="1:14" x14ac:dyDescent="0.25">
      <c r="A221" t="s">
        <v>95</v>
      </c>
      <c r="B221" t="s">
        <v>94</v>
      </c>
      <c r="C221" s="31" t="s">
        <v>37</v>
      </c>
      <c r="D221" s="31" t="s">
        <v>39</v>
      </c>
      <c r="E221" s="31" t="s">
        <v>93</v>
      </c>
      <c r="F221" s="31"/>
      <c r="G221" s="31">
        <v>1043</v>
      </c>
      <c r="H221" t="s">
        <v>82</v>
      </c>
      <c r="I221" s="31">
        <v>9120</v>
      </c>
      <c r="J221" t="s">
        <v>111</v>
      </c>
      <c r="K221" s="31" t="s">
        <v>62</v>
      </c>
      <c r="L221" s="31">
        <v>13.5</v>
      </c>
      <c r="M221" s="31">
        <v>20</v>
      </c>
      <c r="N221" s="27">
        <v>270</v>
      </c>
    </row>
    <row r="222" spans="1:14" x14ac:dyDescent="0.25">
      <c r="A222" t="s">
        <v>95</v>
      </c>
      <c r="B222" t="s">
        <v>94</v>
      </c>
      <c r="C222" s="31" t="s">
        <v>37</v>
      </c>
      <c r="D222" s="31" t="s">
        <v>39</v>
      </c>
      <c r="E222" s="31" t="s">
        <v>93</v>
      </c>
      <c r="F222" s="31"/>
      <c r="G222" s="31">
        <v>1048</v>
      </c>
      <c r="H222" t="s">
        <v>84</v>
      </c>
      <c r="I222" s="31">
        <v>9120</v>
      </c>
      <c r="J222" t="s">
        <v>111</v>
      </c>
      <c r="K222" s="31" t="s">
        <v>62</v>
      </c>
      <c r="L222" s="31">
        <v>13.5</v>
      </c>
      <c r="M222" s="31">
        <v>40</v>
      </c>
      <c r="N222" s="27">
        <v>540</v>
      </c>
    </row>
    <row r="223" spans="1:14" x14ac:dyDescent="0.25">
      <c r="A223" t="s">
        <v>95</v>
      </c>
      <c r="B223" t="s">
        <v>94</v>
      </c>
      <c r="C223" s="31" t="s">
        <v>37</v>
      </c>
      <c r="D223" s="31" t="s">
        <v>39</v>
      </c>
      <c r="E223" s="31" t="s">
        <v>93</v>
      </c>
      <c r="F223" s="31"/>
      <c r="G223" s="31">
        <v>1061</v>
      </c>
      <c r="H223" t="s">
        <v>88</v>
      </c>
      <c r="I223" s="31">
        <v>9120</v>
      </c>
      <c r="J223" t="s">
        <v>111</v>
      </c>
      <c r="K223" s="31" t="s">
        <v>62</v>
      </c>
      <c r="L223" s="31">
        <v>13.5</v>
      </c>
      <c r="M223" s="31">
        <v>1</v>
      </c>
      <c r="N223" s="27">
        <v>13.5</v>
      </c>
    </row>
    <row r="224" spans="1:14" x14ac:dyDescent="0.25">
      <c r="A224" t="s">
        <v>95</v>
      </c>
      <c r="B224" t="s">
        <v>94</v>
      </c>
      <c r="C224" s="31" t="s">
        <v>37</v>
      </c>
      <c r="D224" s="31" t="s">
        <v>39</v>
      </c>
      <c r="E224" s="31" t="s">
        <v>93</v>
      </c>
      <c r="F224" s="31"/>
      <c r="G224" s="31">
        <v>1087</v>
      </c>
      <c r="H224" t="s">
        <v>90</v>
      </c>
      <c r="I224" s="31">
        <v>9120</v>
      </c>
      <c r="J224" t="s">
        <v>111</v>
      </c>
      <c r="K224" s="31" t="s">
        <v>62</v>
      </c>
      <c r="L224" s="31">
        <v>13.5</v>
      </c>
      <c r="M224" s="31">
        <v>2</v>
      </c>
      <c r="N224" s="27">
        <v>27</v>
      </c>
    </row>
    <row r="225" spans="1:16" x14ac:dyDescent="0.25">
      <c r="A225" t="s">
        <v>95</v>
      </c>
      <c r="B225" t="s">
        <v>94</v>
      </c>
      <c r="C225" s="31" t="s">
        <v>37</v>
      </c>
      <c r="D225" s="31" t="s">
        <v>39</v>
      </c>
      <c r="E225" s="31" t="s">
        <v>93</v>
      </c>
      <c r="F225" s="31"/>
      <c r="G225" s="31">
        <v>1036</v>
      </c>
      <c r="H225" t="s">
        <v>79</v>
      </c>
      <c r="I225" s="31">
        <v>9121</v>
      </c>
      <c r="J225" t="s">
        <v>116</v>
      </c>
      <c r="K225" s="31" t="s">
        <v>62</v>
      </c>
      <c r="L225" s="31">
        <v>13.5</v>
      </c>
      <c r="M225" s="31">
        <v>125</v>
      </c>
      <c r="N225" s="27">
        <v>1687.5</v>
      </c>
    </row>
    <row r="226" spans="1:16" x14ac:dyDescent="0.25">
      <c r="A226" t="s">
        <v>95</v>
      </c>
      <c r="B226" t="s">
        <v>94</v>
      </c>
      <c r="C226" s="31" t="s">
        <v>37</v>
      </c>
      <c r="D226" s="31" t="s">
        <v>39</v>
      </c>
      <c r="E226" s="31" t="s">
        <v>93</v>
      </c>
      <c r="F226" s="31"/>
      <c r="G226" s="31">
        <v>1052</v>
      </c>
      <c r="H226" t="s">
        <v>85</v>
      </c>
      <c r="I226" s="31">
        <v>9121</v>
      </c>
      <c r="J226" t="s">
        <v>116</v>
      </c>
      <c r="K226" s="31" t="s">
        <v>62</v>
      </c>
      <c r="L226" s="31">
        <v>13.5</v>
      </c>
      <c r="M226" s="31">
        <v>94</v>
      </c>
      <c r="N226" s="27">
        <v>1269</v>
      </c>
    </row>
    <row r="227" spans="1:16" x14ac:dyDescent="0.25">
      <c r="K227" s="31"/>
      <c r="O227" s="28"/>
      <c r="P227" s="37"/>
    </row>
  </sheetData>
  <sortState xmlns:xlrd2="http://schemas.microsoft.com/office/spreadsheetml/2017/richdata2" ref="A2:N226">
    <sortCondition ref="I1"/>
  </sortState>
  <pageMargins left="0.7" right="0.7" top="0.75" bottom="0.75" header="0.3" footer="0.3"/>
  <pageSetup scale="55" orientation="landscape" horizontalDpi="1200" verticalDpi="1200" r:id="rId1"/>
  <headerFooter>
    <oddHeader>&amp;C&amp;"-,Bold"&amp;14State Distribution Agency Monthly Performance Report Usage Part B</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MPR Summary</vt:lpstr>
      <vt:lpstr>SDA MPR Instructions</vt:lpstr>
      <vt:lpstr>Whole Bird Poultry Instructions</vt:lpstr>
      <vt:lpstr>SO_Received</vt:lpstr>
      <vt:lpstr>ADJ TRF CNV</vt:lpstr>
      <vt:lpstr>Usage (Part B)</vt:lpstr>
      <vt:lpstr>'ADJ TRF CNV'!Print_Area</vt:lpstr>
      <vt:lpstr>'MPR Summary'!Print_Area</vt:lpstr>
      <vt:lpstr>SO_Received!Print_Area</vt:lpstr>
      <vt:lpstr>'Usage (Part B)'!Print_Area</vt:lpstr>
      <vt:lpstr>'Whole Bird Poultry Instructions'!Print_Area</vt:lpstr>
      <vt:lpstr>SO_Received</vt:lpstr>
      <vt:lpstr>Summary</vt:lpstr>
      <vt:lpstr>Transfers_and_Adjustments</vt:lpstr>
      <vt:lpstr>Usage</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Access User</dc:creator>
  <cp:lastModifiedBy>Glenda Wernli</cp:lastModifiedBy>
  <cp:lastPrinted>2019-08-28T13:54:08Z</cp:lastPrinted>
  <dcterms:created xsi:type="dcterms:W3CDTF">2019-03-26T21:33:53Z</dcterms:created>
  <dcterms:modified xsi:type="dcterms:W3CDTF">2019-08-28T13:55:03Z</dcterms:modified>
</cp:coreProperties>
</file>