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4" yWindow="5736" windowWidth="23256" windowHeight="7080" tabRatio="875" activeTab="5"/>
  </bookViews>
  <sheets>
    <sheet name="CE Instructions" sheetId="5" r:id="rId1"/>
    <sheet name="Data Entry" sheetId="24" r:id="rId2"/>
    <sheet name="CE Certification Statement" sheetId="6" r:id="rId3"/>
    <sheet name="TDA Instructions" sheetId="28" r:id="rId4"/>
    <sheet name="PY2018 Sample" sheetId="17" r:id="rId5"/>
    <sheet name="PY2019 Sample " sheetId="27" r:id="rId6"/>
    <sheet name="Financial Analysis" sheetId="25" r:id="rId7"/>
    <sheet name="List" sheetId="26" state="hidden" r:id="rId8"/>
  </sheets>
  <definedNames>
    <definedName name="_xlnm.Print_Area" localSheetId="1">'Data Entry'!$A$1:$AE$41</definedName>
    <definedName name="_xlnm.Print_Area" localSheetId="6">'Financial Analysis'!$A$3:$AC$17</definedName>
    <definedName name="_xlnm.Print_Area" localSheetId="4">'PY2018 Sample'!$A$1:$K$58</definedName>
    <definedName name="_xlnm.Print_Area" localSheetId="5">'PY2019 Sample '!$A$1:$K$43</definedName>
  </definedNames>
  <calcPr calcId="145621"/>
</workbook>
</file>

<file path=xl/calcChain.xml><?xml version="1.0" encoding="utf-8"?>
<calcChain xmlns="http://schemas.openxmlformats.org/spreadsheetml/2006/main">
  <c r="O10" i="25" l="1"/>
  <c r="Z1" i="25" l="1"/>
  <c r="S1" i="25"/>
  <c r="N1" i="25"/>
  <c r="E1" i="25"/>
  <c r="AA10" i="25" l="1"/>
  <c r="D4" i="27"/>
  <c r="D3" i="27"/>
  <c r="D4" i="17"/>
  <c r="D3" i="17"/>
  <c r="B6" i="6"/>
  <c r="B5" i="6"/>
  <c r="AA21" i="25" l="1"/>
  <c r="O21" i="25"/>
  <c r="C27" i="24"/>
  <c r="C25" i="24" s="1"/>
  <c r="AB10" i="24"/>
  <c r="AB11" i="24"/>
  <c r="AB12" i="24"/>
  <c r="AB13" i="24"/>
  <c r="AB14" i="24"/>
  <c r="AB15" i="24"/>
  <c r="AB16" i="24"/>
  <c r="AB17" i="24"/>
  <c r="AB18" i="24"/>
  <c r="AB19" i="24"/>
  <c r="AB20" i="24"/>
  <c r="AB21" i="24"/>
  <c r="P18" i="24"/>
  <c r="AC18" i="24" s="1"/>
  <c r="P19" i="24"/>
  <c r="P10" i="24"/>
  <c r="P11" i="24"/>
  <c r="AC11" i="24" s="1"/>
  <c r="P12" i="24"/>
  <c r="P13" i="24"/>
  <c r="P14" i="24"/>
  <c r="P15" i="24"/>
  <c r="AC15" i="24" s="1"/>
  <c r="P16" i="24"/>
  <c r="P17" i="24"/>
  <c r="P20" i="24"/>
  <c r="P21" i="24"/>
  <c r="AC10" i="25"/>
  <c r="O7" i="24"/>
  <c r="N9" i="25" s="1"/>
  <c r="N11" i="25" s="1"/>
  <c r="AA7" i="24"/>
  <c r="Z9" i="25" s="1"/>
  <c r="Z11" i="25" s="1"/>
  <c r="Q15" i="25"/>
  <c r="R15" i="25"/>
  <c r="S15" i="25"/>
  <c r="T15" i="25"/>
  <c r="U15" i="25"/>
  <c r="V15" i="25"/>
  <c r="W15" i="25"/>
  <c r="X15" i="25"/>
  <c r="Y15" i="25"/>
  <c r="Z15" i="25"/>
  <c r="P15" i="25"/>
  <c r="F15" i="25"/>
  <c r="G15" i="25"/>
  <c r="H15" i="25"/>
  <c r="I15" i="25"/>
  <c r="J15" i="25"/>
  <c r="K15" i="25"/>
  <c r="L15" i="25"/>
  <c r="M15" i="25"/>
  <c r="N15" i="25"/>
  <c r="E15" i="25"/>
  <c r="C15" i="25"/>
  <c r="B15" i="25"/>
  <c r="C7" i="24"/>
  <c r="B9" i="25" s="1"/>
  <c r="B11" i="25" s="1"/>
  <c r="P4" i="25"/>
  <c r="Q4" i="25"/>
  <c r="R4" i="25"/>
  <c r="S4" i="25"/>
  <c r="T4" i="25"/>
  <c r="U4" i="25"/>
  <c r="V4" i="25"/>
  <c r="W4" i="25"/>
  <c r="X4" i="25"/>
  <c r="Y4" i="25"/>
  <c r="Z4" i="25"/>
  <c r="E4" i="25"/>
  <c r="F4" i="25"/>
  <c r="G4" i="25"/>
  <c r="H4" i="25"/>
  <c r="I4" i="25"/>
  <c r="J4" i="25"/>
  <c r="K4" i="25"/>
  <c r="L4" i="25"/>
  <c r="M4" i="25"/>
  <c r="N4" i="25"/>
  <c r="C4" i="25"/>
  <c r="B4" i="25"/>
  <c r="R27" i="24"/>
  <c r="Q20" i="25" s="1"/>
  <c r="Q22" i="25" s="1"/>
  <c r="S27" i="24"/>
  <c r="R20" i="25" s="1"/>
  <c r="R22" i="25" s="1"/>
  <c r="T27" i="24"/>
  <c r="S20" i="25" s="1"/>
  <c r="S22" i="25" s="1"/>
  <c r="U27" i="24"/>
  <c r="T20" i="25" s="1"/>
  <c r="T22" i="25" s="1"/>
  <c r="V27" i="24"/>
  <c r="U20" i="25" s="1"/>
  <c r="W27" i="24"/>
  <c r="V20" i="25" s="1"/>
  <c r="X27" i="24"/>
  <c r="W20" i="25" s="1"/>
  <c r="W22" i="25" s="1"/>
  <c r="Y27" i="24"/>
  <c r="X20" i="25" s="1"/>
  <c r="X22" i="25" s="1"/>
  <c r="Z27" i="24"/>
  <c r="Y20" i="25" s="1"/>
  <c r="AA27" i="24"/>
  <c r="Z20" i="25" s="1"/>
  <c r="Z22" i="25" s="1"/>
  <c r="Q27" i="24"/>
  <c r="F27" i="24"/>
  <c r="F25" i="24" s="1"/>
  <c r="G27" i="24"/>
  <c r="F20" i="25" s="1"/>
  <c r="F22" i="25" s="1"/>
  <c r="H27" i="24"/>
  <c r="H25" i="24" s="1"/>
  <c r="I27" i="24"/>
  <c r="H20" i="25" s="1"/>
  <c r="J27" i="24"/>
  <c r="I20" i="25" s="1"/>
  <c r="I22" i="25" s="1"/>
  <c r="K27" i="24"/>
  <c r="J20" i="25" s="1"/>
  <c r="J22" i="25" s="1"/>
  <c r="L27" i="24"/>
  <c r="L25" i="24" s="1"/>
  <c r="M27" i="24"/>
  <c r="L20" i="25" s="1"/>
  <c r="N27" i="24"/>
  <c r="M20" i="25" s="1"/>
  <c r="O27" i="24"/>
  <c r="N20" i="25" s="1"/>
  <c r="N22" i="25" s="1"/>
  <c r="AE26" i="24"/>
  <c r="R7" i="24"/>
  <c r="Q9" i="25" s="1"/>
  <c r="Q11" i="25" s="1"/>
  <c r="S7" i="24"/>
  <c r="R9" i="25" s="1"/>
  <c r="R11" i="25" s="1"/>
  <c r="T7" i="24"/>
  <c r="S9" i="25" s="1"/>
  <c r="S11" i="25" s="1"/>
  <c r="U7" i="24"/>
  <c r="T9" i="25" s="1"/>
  <c r="T11" i="25" s="1"/>
  <c r="V7" i="24"/>
  <c r="U9" i="25" s="1"/>
  <c r="U11" i="25" s="1"/>
  <c r="W7" i="24"/>
  <c r="V9" i="25" s="1"/>
  <c r="V11" i="25" s="1"/>
  <c r="X7" i="24"/>
  <c r="W9" i="25" s="1"/>
  <c r="W11" i="25" s="1"/>
  <c r="Y7" i="24"/>
  <c r="X9" i="25" s="1"/>
  <c r="X11" i="25" s="1"/>
  <c r="Z7" i="24"/>
  <c r="Y9" i="25" s="1"/>
  <c r="Y11" i="25" s="1"/>
  <c r="Q7" i="24"/>
  <c r="P9" i="25" s="1"/>
  <c r="P11" i="25" s="1"/>
  <c r="G7" i="24"/>
  <c r="G5" i="24" s="1"/>
  <c r="H7" i="24"/>
  <c r="G9" i="25" s="1"/>
  <c r="G11" i="25" s="1"/>
  <c r="I7" i="24"/>
  <c r="H9" i="25" s="1"/>
  <c r="H11" i="25" s="1"/>
  <c r="J7" i="24"/>
  <c r="J5" i="24" s="1"/>
  <c r="K7" i="24"/>
  <c r="K5" i="24" s="1"/>
  <c r="L7" i="24"/>
  <c r="K9" i="25" s="1"/>
  <c r="K11" i="25" s="1"/>
  <c r="M7" i="24"/>
  <c r="M5" i="24" s="1"/>
  <c r="N7" i="24"/>
  <c r="N5" i="24" s="1"/>
  <c r="F7" i="24"/>
  <c r="F5" i="24" s="1"/>
  <c r="AE6" i="24"/>
  <c r="G39" i="27"/>
  <c r="I39" i="27"/>
  <c r="I40" i="27" s="1"/>
  <c r="H39" i="27"/>
  <c r="H40" i="27"/>
  <c r="A12" i="27"/>
  <c r="A13" i="27" s="1"/>
  <c r="A14" i="27" s="1"/>
  <c r="A15" i="27" s="1"/>
  <c r="A16" i="27" s="1"/>
  <c r="A17" i="27" s="1"/>
  <c r="A18" i="27" s="1"/>
  <c r="A19" i="27" s="1"/>
  <c r="A20" i="27" s="1"/>
  <c r="A21" i="27" s="1"/>
  <c r="A22" i="27" s="1"/>
  <c r="AB41" i="24"/>
  <c r="P41" i="24"/>
  <c r="AB40" i="24"/>
  <c r="P40" i="24"/>
  <c r="AB39" i="24"/>
  <c r="P39" i="24"/>
  <c r="AB38" i="24"/>
  <c r="P38" i="24"/>
  <c r="AB37" i="24"/>
  <c r="P37" i="24"/>
  <c r="AB36" i="24"/>
  <c r="P36" i="24"/>
  <c r="AB35" i="24"/>
  <c r="P35" i="24"/>
  <c r="AB34" i="24"/>
  <c r="P34" i="24"/>
  <c r="AB33" i="24"/>
  <c r="P33" i="24"/>
  <c r="AB32" i="24"/>
  <c r="P32" i="24"/>
  <c r="AB31" i="24"/>
  <c r="P31" i="24"/>
  <c r="AB30" i="24"/>
  <c r="P30" i="24"/>
  <c r="D27" i="24"/>
  <c r="D25" i="24" s="1"/>
  <c r="AB24" i="24"/>
  <c r="P24" i="24"/>
  <c r="D7" i="24"/>
  <c r="C9" i="25" s="1"/>
  <c r="C11" i="25" s="1"/>
  <c r="D5" i="24"/>
  <c r="C5" i="25" s="1"/>
  <c r="U5" i="24"/>
  <c r="AB4" i="24"/>
  <c r="P4" i="24"/>
  <c r="I54" i="17"/>
  <c r="H54" i="17"/>
  <c r="G54" i="17"/>
  <c r="I55" i="17" s="1"/>
  <c r="A12" i="17"/>
  <c r="A13" i="17"/>
  <c r="A14" i="17"/>
  <c r="A15" i="17"/>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H55" i="17" l="1"/>
  <c r="AB21" i="25"/>
  <c r="AC21" i="25" s="1"/>
  <c r="AA25" i="24"/>
  <c r="Z16" i="25"/>
  <c r="Z25" i="24"/>
  <c r="Y22" i="25"/>
  <c r="Y16" i="25"/>
  <c r="Y25" i="24"/>
  <c r="X16" i="25"/>
  <c r="X25" i="24"/>
  <c r="W16" i="25"/>
  <c r="W25" i="24"/>
  <c r="V22" i="25"/>
  <c r="V16" i="25"/>
  <c r="V25" i="24"/>
  <c r="U22" i="25"/>
  <c r="U16" i="25"/>
  <c r="T16" i="25"/>
  <c r="U25" i="24"/>
  <c r="T25" i="24"/>
  <c r="S25" i="24"/>
  <c r="R16" i="25"/>
  <c r="R25" i="24"/>
  <c r="AB27" i="24"/>
  <c r="AA20" i="25" s="1"/>
  <c r="AA22" i="25" s="1"/>
  <c r="Q16" i="25"/>
  <c r="Q25" i="24"/>
  <c r="P20" i="25"/>
  <c r="P22" i="25" s="1"/>
  <c r="O25" i="24"/>
  <c r="N16" i="25"/>
  <c r="N25" i="24"/>
  <c r="M22" i="25"/>
  <c r="M16" i="25"/>
  <c r="M25" i="24"/>
  <c r="L22" i="25"/>
  <c r="L16" i="25"/>
  <c r="K20" i="25"/>
  <c r="K22" i="25" s="1"/>
  <c r="K25" i="24"/>
  <c r="J16" i="25"/>
  <c r="J25" i="24"/>
  <c r="I16" i="25"/>
  <c r="I25" i="24"/>
  <c r="H22" i="25"/>
  <c r="H16" i="25"/>
  <c r="G20" i="25"/>
  <c r="G25" i="24"/>
  <c r="F16" i="25"/>
  <c r="P27" i="24"/>
  <c r="E20" i="25"/>
  <c r="E22" i="25" s="1"/>
  <c r="C20" i="25"/>
  <c r="B20" i="25"/>
  <c r="B22" i="25" s="1"/>
  <c r="B16" i="25"/>
  <c r="AE24" i="24"/>
  <c r="AA5" i="24"/>
  <c r="Z5" i="25"/>
  <c r="Y5" i="25"/>
  <c r="Z5" i="24"/>
  <c r="Y5" i="24"/>
  <c r="X5" i="25"/>
  <c r="X5" i="24"/>
  <c r="W5" i="25"/>
  <c r="W5" i="24"/>
  <c r="V5" i="25"/>
  <c r="AC20" i="24"/>
  <c r="V5" i="24"/>
  <c r="U5" i="25"/>
  <c r="T5" i="25"/>
  <c r="T5" i="24"/>
  <c r="S5" i="25"/>
  <c r="S5" i="24"/>
  <c r="R5" i="25"/>
  <c r="AC19" i="24"/>
  <c r="AC14" i="24"/>
  <c r="AB7" i="24"/>
  <c r="AA9" i="25" s="1"/>
  <c r="AA11" i="25" s="1"/>
  <c r="Q5" i="25"/>
  <c r="AE10" i="24"/>
  <c r="R5" i="24"/>
  <c r="AC21" i="24"/>
  <c r="Q5" i="24"/>
  <c r="AC17" i="24"/>
  <c r="AC16" i="24"/>
  <c r="AC13" i="24"/>
  <c r="AC12" i="24"/>
  <c r="P5" i="25"/>
  <c r="O5" i="24"/>
  <c r="M9" i="25"/>
  <c r="M11" i="25" s="1"/>
  <c r="L9" i="25"/>
  <c r="L11" i="25" s="1"/>
  <c r="L5" i="24"/>
  <c r="K5" i="25"/>
  <c r="J9" i="25"/>
  <c r="J11" i="25" s="1"/>
  <c r="I9" i="25"/>
  <c r="I11" i="25" s="1"/>
  <c r="I5" i="24"/>
  <c r="H5" i="25"/>
  <c r="H5" i="24"/>
  <c r="G5" i="25"/>
  <c r="F9" i="25"/>
  <c r="F11" i="25" s="1"/>
  <c r="AC10" i="24"/>
  <c r="E9" i="25"/>
  <c r="E11" i="25" s="1"/>
  <c r="P7" i="24"/>
  <c r="C5" i="24"/>
  <c r="B5" i="25" s="1"/>
  <c r="AE4" i="24"/>
  <c r="O4" i="25"/>
  <c r="K16" i="25"/>
  <c r="AA4" i="25"/>
  <c r="O15" i="25"/>
  <c r="S16" i="25"/>
  <c r="N5" i="25"/>
  <c r="J5" i="25"/>
  <c r="AA15" i="25"/>
  <c r="F5" i="25" l="1"/>
  <c r="P25" i="24"/>
  <c r="AB25" i="24"/>
  <c r="P16" i="25"/>
  <c r="AA16" i="25" s="1"/>
  <c r="G22" i="25"/>
  <c r="G16" i="25"/>
  <c r="O20" i="25"/>
  <c r="O22" i="25" s="1"/>
  <c r="AE27" i="24"/>
  <c r="E16" i="25"/>
  <c r="C22" i="25"/>
  <c r="C16" i="25"/>
  <c r="B11" i="24"/>
  <c r="AE11" i="24" s="1"/>
  <c r="B12" i="24" s="1"/>
  <c r="AE12" i="24" s="1"/>
  <c r="G26" i="25"/>
  <c r="AA5" i="25"/>
  <c r="AB5" i="24"/>
  <c r="P5" i="24"/>
  <c r="M5" i="25"/>
  <c r="L5" i="25"/>
  <c r="I5" i="25"/>
  <c r="E5" i="25"/>
  <c r="AE7" i="24"/>
  <c r="G57" i="17" s="1"/>
  <c r="G58" i="17" s="1"/>
  <c r="O9" i="25"/>
  <c r="O16" i="25" l="1"/>
  <c r="AE25" i="24"/>
  <c r="AB20" i="25"/>
  <c r="AB22" i="25" s="1"/>
  <c r="G42" i="27"/>
  <c r="G43" i="27" s="1"/>
  <c r="B13" i="24"/>
  <c r="AE13" i="24" s="1"/>
  <c r="O5" i="25"/>
  <c r="AE5" i="24"/>
  <c r="O11" i="25"/>
  <c r="AB9" i="25"/>
  <c r="AB11" i="25" s="1"/>
  <c r="B14" i="24" l="1"/>
  <c r="AE14" i="24" s="1"/>
  <c r="B15" i="24" l="1"/>
  <c r="AE15" i="24" s="1"/>
  <c r="B16" i="24" l="1"/>
  <c r="AE16" i="24" s="1"/>
  <c r="B17" i="24" l="1"/>
  <c r="AE17" i="24" s="1"/>
  <c r="B18" i="24" l="1"/>
  <c r="AE18" i="24" s="1"/>
  <c r="B19" i="24" l="1"/>
  <c r="AE19" i="24" s="1"/>
  <c r="B20" i="24" l="1"/>
  <c r="AE20" i="24" s="1"/>
  <c r="B21" i="24" l="1"/>
  <c r="AE21" i="24" s="1"/>
  <c r="AC9" i="25" l="1"/>
  <c r="AC11" i="25" s="1"/>
  <c r="G24" i="25" s="1"/>
  <c r="B30" i="24"/>
  <c r="AE30" i="24" s="1"/>
  <c r="B31" i="24" l="1"/>
  <c r="AE31" i="24" s="1"/>
  <c r="B32" i="24" l="1"/>
  <c r="AE32" i="24" s="1"/>
  <c r="B33" i="24" l="1"/>
  <c r="AE33" i="24" s="1"/>
  <c r="B34" i="24" s="1"/>
  <c r="AE34" i="24" s="1"/>
  <c r="B35" i="24" s="1"/>
  <c r="AE35" i="24" s="1"/>
  <c r="B36" i="24" s="1"/>
  <c r="AE36" i="24" s="1"/>
  <c r="B37" i="24" s="1"/>
  <c r="AE37" i="24" s="1"/>
  <c r="B38" i="24" s="1"/>
  <c r="AE38" i="24" s="1"/>
  <c r="B39" i="24" s="1"/>
  <c r="AE39" i="24" s="1"/>
  <c r="B40" i="24" s="1"/>
  <c r="AE40" i="24" s="1"/>
  <c r="B41" i="24" s="1"/>
  <c r="AE41" i="24" s="1"/>
  <c r="AC20" i="25" s="1"/>
  <c r="AC22" i="25" s="1"/>
  <c r="G25" i="25" s="1"/>
  <c r="B27" i="25" l="1"/>
  <c r="G27" i="25"/>
</calcChain>
</file>

<file path=xl/comments1.xml><?xml version="1.0" encoding="utf-8"?>
<comments xmlns="http://schemas.openxmlformats.org/spreadsheetml/2006/main">
  <authors>
    <author>Cynthia Carrera</author>
  </authors>
  <commentList>
    <comment ref="B10" authorId="0">
      <text>
        <r>
          <rPr>
            <b/>
            <sz val="10"/>
            <color indexed="81"/>
            <rFont val="Georgia"/>
            <family val="1"/>
          </rPr>
          <t xml:space="preserve">Enter CACFP Account Ending Balance as of Sept. 30, 2017
</t>
        </r>
      </text>
    </comment>
    <comment ref="B30" authorId="0">
      <text>
        <r>
          <rPr>
            <b/>
            <sz val="10"/>
            <color indexed="81"/>
            <rFont val="Georgia"/>
            <family val="1"/>
          </rPr>
          <t xml:space="preserve">CACFP Account Ending Balance as of Sept. 30, 2018
</t>
        </r>
      </text>
    </comment>
  </commentList>
</comments>
</file>

<file path=xl/comments2.xml><?xml version="1.0" encoding="utf-8"?>
<comments xmlns="http://schemas.openxmlformats.org/spreadsheetml/2006/main">
  <authors>
    <author>TDA</author>
    <author>Cynthia Carrera</author>
  </authors>
  <commentList>
    <comment ref="H6" authorId="0">
      <text>
        <r>
          <rPr>
            <sz val="11"/>
            <color indexed="81"/>
            <rFont val="Georgia"/>
            <family val="1"/>
          </rPr>
          <t xml:space="preserve">Each expense item included in your sample must be listed under one of the two (2) outcome categories listed in these columns [Allowable or Unallowable)
Per FNS 796-2 established guidelines for allowable costs: 
a). </t>
        </r>
        <r>
          <rPr>
            <b/>
            <sz val="11"/>
            <color indexed="81"/>
            <rFont val="Georgia"/>
            <family val="1"/>
          </rPr>
          <t>Necessary</t>
        </r>
        <r>
          <rPr>
            <sz val="11"/>
            <color indexed="81"/>
            <rFont val="Georgia"/>
            <family val="1"/>
          </rPr>
          <t xml:space="preserve"> - cost must be necessary or essential to fulfill requirements of the program.
b).</t>
        </r>
        <r>
          <rPr>
            <b/>
            <sz val="11"/>
            <color indexed="81"/>
            <rFont val="Georgia"/>
            <family val="1"/>
          </rPr>
          <t xml:space="preserve"> Reasonable</t>
        </r>
        <r>
          <rPr>
            <sz val="11"/>
            <color indexed="81"/>
            <rFont val="Georgia"/>
            <family val="1"/>
          </rPr>
          <t xml:space="preserve"> - the type and amount of the cost must not exceed what a prudent person would pay under the same circumstances.
c). </t>
        </r>
        <r>
          <rPr>
            <b/>
            <sz val="11"/>
            <color indexed="81"/>
            <rFont val="Georgia"/>
            <family val="1"/>
          </rPr>
          <t>Authorized</t>
        </r>
        <r>
          <rPr>
            <sz val="11"/>
            <color indexed="81"/>
            <rFont val="Georgia"/>
            <family val="1"/>
          </rPr>
          <t xml:space="preserve"> - i.e.. cost must be authorized or at least not prohibited under regulation.  Certain cost are strictly unallowable by regulation. These cost go directly under the column for "Unallowable cost".  Other cost may require special types of prior approval through TDA and/ or USDA.  
d). </t>
        </r>
        <r>
          <rPr>
            <b/>
            <sz val="11"/>
            <color indexed="81"/>
            <rFont val="Georgia"/>
            <family val="1"/>
          </rPr>
          <t>Current</t>
        </r>
        <r>
          <rPr>
            <sz val="11"/>
            <color indexed="81"/>
            <rFont val="Georgia"/>
            <family val="1"/>
          </rPr>
          <t xml:space="preserve"> - the cost must not be assignable to the current program year and not included as a cost to either a prior or future period.  (i.e.. The Federal program year runs from October 1 - September 30)
e). </t>
        </r>
        <r>
          <rPr>
            <b/>
            <sz val="11"/>
            <color indexed="81"/>
            <rFont val="Georgia"/>
            <family val="1"/>
          </rPr>
          <t>Multiple awards</t>
        </r>
        <r>
          <rPr>
            <sz val="11"/>
            <color indexed="81"/>
            <rFont val="Georgia"/>
            <family val="1"/>
          </rPr>
          <t xml:space="preserve"> - the same cost cannot be assigned or included to any other Federal funded program. (i.e.. can't claim the same cost multiple times)
f).  </t>
        </r>
        <r>
          <rPr>
            <b/>
            <sz val="11"/>
            <color indexed="81"/>
            <rFont val="Georgia"/>
            <family val="1"/>
          </rPr>
          <t>Consistent accounting treatment</t>
        </r>
        <r>
          <rPr>
            <sz val="11"/>
            <color indexed="81"/>
            <rFont val="Georgia"/>
            <family val="1"/>
          </rPr>
          <t xml:space="preserve"> - the cost must be treated consistently according to GAAP  (must stick to accrual basis, cash basis, or modified accrual, but can't rotate between them)
g).  </t>
        </r>
        <r>
          <rPr>
            <b/>
            <sz val="11"/>
            <color indexed="81"/>
            <rFont val="Georgia"/>
            <family val="1"/>
          </rPr>
          <t>Net cost</t>
        </r>
        <r>
          <rPr>
            <sz val="11"/>
            <color indexed="81"/>
            <rFont val="Georgia"/>
            <family val="1"/>
          </rPr>
          <t xml:space="preserve"> - cost must be net of any purchase credits (ex. purchase discounts)
h). </t>
        </r>
        <r>
          <rPr>
            <b/>
            <sz val="11"/>
            <color indexed="81"/>
            <rFont val="Georgia"/>
            <family val="1"/>
          </rPr>
          <t xml:space="preserve"> Cost Allocation</t>
        </r>
        <r>
          <rPr>
            <sz val="11"/>
            <color indexed="81"/>
            <rFont val="Georgia"/>
            <family val="1"/>
          </rPr>
          <t xml:space="preserve"> - if the cost benefits several programs, the total cost must be allocated in an equitable manner so that only the allowable share of the cost is allocated to the CACFP program. (ex. square footage as an allocation base for rent / utilities)
i) </t>
        </r>
        <r>
          <rPr>
            <b/>
            <sz val="11"/>
            <color indexed="81"/>
            <rFont val="Georgia"/>
            <family val="1"/>
          </rPr>
          <t>DOCUMENTED</t>
        </r>
        <r>
          <rPr>
            <sz val="11"/>
            <color indexed="81"/>
            <rFont val="Georgia"/>
            <family val="1"/>
          </rPr>
          <t xml:space="preserve"> -  costs must be supported by documentation that adequately demonstrates that cost: (1) have been </t>
        </r>
        <r>
          <rPr>
            <u/>
            <sz val="11"/>
            <color indexed="81"/>
            <rFont val="Georgia"/>
            <family val="1"/>
          </rPr>
          <t>incurred</t>
        </r>
        <r>
          <rPr>
            <sz val="11"/>
            <color indexed="81"/>
            <rFont val="Georgia"/>
            <family val="1"/>
          </rPr>
          <t xml:space="preserve"> (receipt with proof of payment) 
(2)  are legitimate program cost (receipt provides enough detail description to establish is an legitimate and allowable cost) </t>
        </r>
        <r>
          <rPr>
            <sz val="9"/>
            <color indexed="81"/>
            <rFont val="Tahoma"/>
            <family val="2"/>
          </rPr>
          <t xml:space="preserve">
</t>
        </r>
      </text>
    </comment>
    <comment ref="B7" authorId="0">
      <text>
        <r>
          <rPr>
            <b/>
            <sz val="9"/>
            <color indexed="81"/>
            <rFont val="Tahoma"/>
            <family val="2"/>
          </rPr>
          <t>TDA:</t>
        </r>
        <r>
          <rPr>
            <sz val="9"/>
            <color indexed="81"/>
            <rFont val="Tahoma"/>
            <family val="2"/>
          </rPr>
          <t xml:space="preserve">
Expense category the sample cost item applies to on the TDA approved budget. (ex. Operating / Administrative: Labor, Food, non Food, Facility….etc.</t>
        </r>
      </text>
    </comment>
    <comment ref="C7" authorId="0">
      <text>
        <r>
          <rPr>
            <b/>
            <sz val="9"/>
            <color indexed="81"/>
            <rFont val="Tahoma"/>
            <family val="2"/>
          </rPr>
          <t>TDA:</t>
        </r>
        <r>
          <rPr>
            <sz val="9"/>
            <color indexed="81"/>
            <rFont val="Tahoma"/>
            <family val="2"/>
          </rPr>
          <t xml:space="preserve">
Date of Purchase on receipt or invoice
</t>
        </r>
      </text>
    </comment>
    <comment ref="D7" authorId="0">
      <text>
        <r>
          <rPr>
            <b/>
            <sz val="9"/>
            <color indexed="81"/>
            <rFont val="Tahoma"/>
            <family val="2"/>
          </rPr>
          <t>TDA:</t>
        </r>
        <r>
          <rPr>
            <sz val="9"/>
            <color indexed="81"/>
            <rFont val="Tahoma"/>
            <family val="2"/>
          </rPr>
          <t xml:space="preserve">
Name and account 
number of the account on the GL the expense item was recorded under</t>
        </r>
      </text>
    </comment>
    <comment ref="E7" authorId="0">
      <text>
        <r>
          <rPr>
            <b/>
            <sz val="9"/>
            <color indexed="81"/>
            <rFont val="Tahoma"/>
            <family val="2"/>
          </rPr>
          <t>TDA:</t>
        </r>
        <r>
          <rPr>
            <sz val="9"/>
            <color indexed="81"/>
            <rFont val="Tahoma"/>
            <family val="2"/>
          </rPr>
          <t xml:space="preserve">
Name of the entity from which the goods or services was purchased from.  Ex. Ace Food Company
</t>
        </r>
      </text>
    </comment>
    <comment ref="F7" authorId="0">
      <text>
        <r>
          <rPr>
            <b/>
            <sz val="9"/>
            <color indexed="81"/>
            <rFont val="Tahoma"/>
            <family val="2"/>
          </rPr>
          <t>TDA:</t>
        </r>
        <r>
          <rPr>
            <sz val="9"/>
            <color indexed="81"/>
            <rFont val="Tahoma"/>
            <family val="2"/>
          </rPr>
          <t xml:space="preserve">
Brief description of the item(s) purchased
</t>
        </r>
      </text>
    </comment>
    <comment ref="G7" authorId="0">
      <text>
        <r>
          <rPr>
            <b/>
            <sz val="9"/>
            <color indexed="81"/>
            <rFont val="Tahoma"/>
            <family val="2"/>
          </rPr>
          <t>TDA:</t>
        </r>
        <r>
          <rPr>
            <sz val="9"/>
            <color indexed="81"/>
            <rFont val="Tahoma"/>
            <family val="2"/>
          </rPr>
          <t xml:space="preserve">
Dollar amount of the expense item being Sampled
</t>
        </r>
      </text>
    </comment>
    <comment ref="H7" authorId="0">
      <text>
        <r>
          <rPr>
            <b/>
            <sz val="9"/>
            <color indexed="81"/>
            <rFont val="Tahoma"/>
            <family val="2"/>
          </rPr>
          <t>TDA:</t>
        </r>
        <r>
          <rPr>
            <sz val="9"/>
            <color indexed="81"/>
            <rFont val="Tahoma"/>
            <family val="2"/>
          </rPr>
          <t xml:space="preserve">
See comment above
</t>
        </r>
      </text>
    </comment>
    <comment ref="I7" authorId="0">
      <text>
        <r>
          <rPr>
            <b/>
            <sz val="9"/>
            <color indexed="81"/>
            <rFont val="Tahoma"/>
            <family val="2"/>
          </rPr>
          <t>TDA:</t>
        </r>
        <r>
          <rPr>
            <sz val="9"/>
            <color indexed="81"/>
            <rFont val="Tahoma"/>
            <family val="2"/>
          </rPr>
          <t xml:space="preserve">
see comment above.
Unallowable expenses are unallowable by there very nature.</t>
        </r>
      </text>
    </comment>
    <comment ref="J7" authorId="0">
      <text>
        <r>
          <rPr>
            <sz val="11"/>
            <color indexed="81"/>
            <rFont val="Georgia"/>
            <family val="1"/>
          </rPr>
          <t xml:space="preserve">Must have documentation or proof of payment the sampled cost item was paid with CACFP program funds (i.e.. cancelled check or Bank draft), otherwise the cost item hasn’t been incurred and is not allowable.
</t>
        </r>
        <r>
          <rPr>
            <b/>
            <sz val="11"/>
            <color indexed="81"/>
            <rFont val="Georgia"/>
            <family val="1"/>
          </rPr>
          <t xml:space="preserve">Enter the payment method (debit, credit card, check #, cash, etc.) </t>
        </r>
      </text>
    </comment>
    <comment ref="K7" authorId="1">
      <text>
        <r>
          <rPr>
            <sz val="11"/>
            <color indexed="81"/>
            <rFont val="Georgia"/>
            <family val="1"/>
          </rPr>
          <t xml:space="preserve">Enter additional information regarding the transactions selected. 
</t>
        </r>
        <r>
          <rPr>
            <b/>
            <sz val="11"/>
            <color indexed="81"/>
            <rFont val="Georgia"/>
            <family val="1"/>
          </rPr>
          <t xml:space="preserve">Enter specific details regarding why the transaction is allowable or unallowable. </t>
        </r>
        <r>
          <rPr>
            <sz val="11"/>
            <color indexed="81"/>
            <rFont val="Georgia"/>
            <family val="1"/>
          </rPr>
          <t xml:space="preserve"> </t>
        </r>
      </text>
    </comment>
  </commentList>
</comments>
</file>

<file path=xl/comments3.xml><?xml version="1.0" encoding="utf-8"?>
<comments xmlns="http://schemas.openxmlformats.org/spreadsheetml/2006/main">
  <authors>
    <author>TDA</author>
    <author>Cynthia Carrera</author>
  </authors>
  <commentList>
    <comment ref="H6" authorId="0">
      <text>
        <r>
          <rPr>
            <sz val="11"/>
            <color indexed="81"/>
            <rFont val="Georgia"/>
            <family val="1"/>
          </rPr>
          <t xml:space="preserve">Each expense item included in your sample must be listed under one of the two (2) outcome categories listed in these columns [Allowable or Unallowable)
Per FNS 796-2 established guidelines for allowable costs: 
a). </t>
        </r>
        <r>
          <rPr>
            <b/>
            <sz val="11"/>
            <color indexed="81"/>
            <rFont val="Georgia"/>
            <family val="1"/>
          </rPr>
          <t>Necessary</t>
        </r>
        <r>
          <rPr>
            <sz val="11"/>
            <color indexed="81"/>
            <rFont val="Georgia"/>
            <family val="1"/>
          </rPr>
          <t xml:space="preserve"> - cost must be necessary or essential to fulfill requirements of the program.
b).</t>
        </r>
        <r>
          <rPr>
            <b/>
            <sz val="11"/>
            <color indexed="81"/>
            <rFont val="Georgia"/>
            <family val="1"/>
          </rPr>
          <t xml:space="preserve"> Reasonable</t>
        </r>
        <r>
          <rPr>
            <sz val="11"/>
            <color indexed="81"/>
            <rFont val="Georgia"/>
            <family val="1"/>
          </rPr>
          <t xml:space="preserve"> - the type and amount of the cost must not exceed what a prudent person would pay under the same circumstances.
c). </t>
        </r>
        <r>
          <rPr>
            <b/>
            <sz val="11"/>
            <color indexed="81"/>
            <rFont val="Georgia"/>
            <family val="1"/>
          </rPr>
          <t>Authorized</t>
        </r>
        <r>
          <rPr>
            <sz val="11"/>
            <color indexed="81"/>
            <rFont val="Georgia"/>
            <family val="1"/>
          </rPr>
          <t xml:space="preserve"> - i.e.. cost must be authorized or at least not prohibited under regulation.  Certain cost are strictly unallowable by regulation. These cost go directly under the column for "Unallowable cost".  Other cost may require special types of prior approval through TDA and/ or USDA.  
d). </t>
        </r>
        <r>
          <rPr>
            <b/>
            <sz val="11"/>
            <color indexed="81"/>
            <rFont val="Georgia"/>
            <family val="1"/>
          </rPr>
          <t>Current</t>
        </r>
        <r>
          <rPr>
            <sz val="11"/>
            <color indexed="81"/>
            <rFont val="Georgia"/>
            <family val="1"/>
          </rPr>
          <t xml:space="preserve"> - the cost must not be assignable to the current program year and not included as a cost to either a prior or future period.  (i.e.. The Federal program year runs from October 1 - September 30)
e). </t>
        </r>
        <r>
          <rPr>
            <b/>
            <sz val="11"/>
            <color indexed="81"/>
            <rFont val="Georgia"/>
            <family val="1"/>
          </rPr>
          <t>Multiple awards</t>
        </r>
        <r>
          <rPr>
            <sz val="11"/>
            <color indexed="81"/>
            <rFont val="Georgia"/>
            <family val="1"/>
          </rPr>
          <t xml:space="preserve"> - the same cost cannot be assigned or included to any other Federal funded program. (i.e.. can't claim the same cost multiple times)
f).  </t>
        </r>
        <r>
          <rPr>
            <b/>
            <sz val="11"/>
            <color indexed="81"/>
            <rFont val="Georgia"/>
            <family val="1"/>
          </rPr>
          <t>Consistent accounting treatment</t>
        </r>
        <r>
          <rPr>
            <sz val="11"/>
            <color indexed="81"/>
            <rFont val="Georgia"/>
            <family val="1"/>
          </rPr>
          <t xml:space="preserve"> - the cost must be treated consistently according to GAAP  (must stick to accrual basis, cash basis, or modified accrual, but can't rotate between them)
g).  </t>
        </r>
        <r>
          <rPr>
            <b/>
            <sz val="11"/>
            <color indexed="81"/>
            <rFont val="Georgia"/>
            <family val="1"/>
          </rPr>
          <t>Net cost</t>
        </r>
        <r>
          <rPr>
            <sz val="11"/>
            <color indexed="81"/>
            <rFont val="Georgia"/>
            <family val="1"/>
          </rPr>
          <t xml:space="preserve"> - cost must be net of any purchase credits (ex. purchase discounts)
h). </t>
        </r>
        <r>
          <rPr>
            <b/>
            <sz val="11"/>
            <color indexed="81"/>
            <rFont val="Georgia"/>
            <family val="1"/>
          </rPr>
          <t xml:space="preserve"> Cost Allocation</t>
        </r>
        <r>
          <rPr>
            <sz val="11"/>
            <color indexed="81"/>
            <rFont val="Georgia"/>
            <family val="1"/>
          </rPr>
          <t xml:space="preserve"> - if the cost benefits several programs, the total cost must be allocated in an equitable manner so that only the allowable share of the cost is allocated to the CACFP program. (ex. square footage as an allocation base for rent / utilities)
i) </t>
        </r>
        <r>
          <rPr>
            <b/>
            <sz val="11"/>
            <color indexed="81"/>
            <rFont val="Georgia"/>
            <family val="1"/>
          </rPr>
          <t>DOCUMENTED</t>
        </r>
        <r>
          <rPr>
            <sz val="11"/>
            <color indexed="81"/>
            <rFont val="Georgia"/>
            <family val="1"/>
          </rPr>
          <t xml:space="preserve"> -  costs must be supported by documentation that adequately demonstrates that cost: (1) have been </t>
        </r>
        <r>
          <rPr>
            <u/>
            <sz val="11"/>
            <color indexed="81"/>
            <rFont val="Georgia"/>
            <family val="1"/>
          </rPr>
          <t>incurred</t>
        </r>
        <r>
          <rPr>
            <sz val="11"/>
            <color indexed="81"/>
            <rFont val="Georgia"/>
            <family val="1"/>
          </rPr>
          <t xml:space="preserve"> (receipt with proof of payment) 
(2)  are legitimate program cost (receipt provides enough detail description to establish is an legitimate and allowable cost) </t>
        </r>
        <r>
          <rPr>
            <sz val="9"/>
            <color indexed="81"/>
            <rFont val="Tahoma"/>
            <family val="2"/>
          </rPr>
          <t xml:space="preserve">
</t>
        </r>
      </text>
    </comment>
    <comment ref="B7" authorId="0">
      <text>
        <r>
          <rPr>
            <b/>
            <sz val="9"/>
            <color indexed="81"/>
            <rFont val="Tahoma"/>
            <family val="2"/>
          </rPr>
          <t>TDA:</t>
        </r>
        <r>
          <rPr>
            <sz val="9"/>
            <color indexed="81"/>
            <rFont val="Tahoma"/>
            <family val="2"/>
          </rPr>
          <t xml:space="preserve">
Expense category the sample cost item applies to on the TDA approved budget. (ex. Operating / Administrative: Labor, Food, non Food, Facility….etc.</t>
        </r>
      </text>
    </comment>
    <comment ref="C7" authorId="0">
      <text>
        <r>
          <rPr>
            <b/>
            <sz val="9"/>
            <color indexed="81"/>
            <rFont val="Tahoma"/>
            <family val="2"/>
          </rPr>
          <t>TDA:</t>
        </r>
        <r>
          <rPr>
            <sz val="9"/>
            <color indexed="81"/>
            <rFont val="Tahoma"/>
            <family val="2"/>
          </rPr>
          <t xml:space="preserve">
Date of Purchase on receipt or invoice
</t>
        </r>
      </text>
    </comment>
    <comment ref="D7" authorId="0">
      <text>
        <r>
          <rPr>
            <b/>
            <sz val="9"/>
            <color indexed="81"/>
            <rFont val="Tahoma"/>
            <family val="2"/>
          </rPr>
          <t>TDA:</t>
        </r>
        <r>
          <rPr>
            <sz val="9"/>
            <color indexed="81"/>
            <rFont val="Tahoma"/>
            <family val="2"/>
          </rPr>
          <t xml:space="preserve">
Name and account 
number of the account on the GL the expense item was recorded under</t>
        </r>
      </text>
    </comment>
    <comment ref="E7" authorId="0">
      <text>
        <r>
          <rPr>
            <b/>
            <sz val="9"/>
            <color indexed="81"/>
            <rFont val="Tahoma"/>
            <family val="2"/>
          </rPr>
          <t>TDA:</t>
        </r>
        <r>
          <rPr>
            <sz val="9"/>
            <color indexed="81"/>
            <rFont val="Tahoma"/>
            <family val="2"/>
          </rPr>
          <t xml:space="preserve">
Name of the entity from which the goods or services was purchased from.  Ex. Ace Food Company
</t>
        </r>
      </text>
    </comment>
    <comment ref="F7" authorId="0">
      <text>
        <r>
          <rPr>
            <b/>
            <sz val="9"/>
            <color indexed="81"/>
            <rFont val="Tahoma"/>
            <family val="2"/>
          </rPr>
          <t>TDA:</t>
        </r>
        <r>
          <rPr>
            <sz val="9"/>
            <color indexed="81"/>
            <rFont val="Tahoma"/>
            <family val="2"/>
          </rPr>
          <t xml:space="preserve">
Brief description of the item(s) purchased
</t>
        </r>
      </text>
    </comment>
    <comment ref="G7" authorId="0">
      <text>
        <r>
          <rPr>
            <b/>
            <sz val="9"/>
            <color indexed="81"/>
            <rFont val="Tahoma"/>
            <family val="2"/>
          </rPr>
          <t>TDA:</t>
        </r>
        <r>
          <rPr>
            <sz val="9"/>
            <color indexed="81"/>
            <rFont val="Tahoma"/>
            <family val="2"/>
          </rPr>
          <t xml:space="preserve">
Dollar amount of the expense item being Sampled
</t>
        </r>
      </text>
    </comment>
    <comment ref="H7" authorId="0">
      <text>
        <r>
          <rPr>
            <b/>
            <sz val="9"/>
            <color indexed="81"/>
            <rFont val="Tahoma"/>
            <family val="2"/>
          </rPr>
          <t>TDA:</t>
        </r>
        <r>
          <rPr>
            <sz val="9"/>
            <color indexed="81"/>
            <rFont val="Tahoma"/>
            <family val="2"/>
          </rPr>
          <t xml:space="preserve">
See comment above
</t>
        </r>
      </text>
    </comment>
    <comment ref="I7" authorId="0">
      <text>
        <r>
          <rPr>
            <b/>
            <sz val="9"/>
            <color indexed="81"/>
            <rFont val="Tahoma"/>
            <family val="2"/>
          </rPr>
          <t>TDA:</t>
        </r>
        <r>
          <rPr>
            <sz val="9"/>
            <color indexed="81"/>
            <rFont val="Tahoma"/>
            <family val="2"/>
          </rPr>
          <t xml:space="preserve">
see comment above.
Unallowable expenses are unallowable by there very nature.</t>
        </r>
      </text>
    </comment>
    <comment ref="J7" authorId="0">
      <text>
        <r>
          <rPr>
            <sz val="11"/>
            <color indexed="81"/>
            <rFont val="Georgia"/>
            <family val="1"/>
          </rPr>
          <t xml:space="preserve">Must have documentation or proof of payment the sampled cost item was paid with CACFP program funds (i.e.. cancelled check or Bank draft), otherwise the cost item hasn’t been incurred and is not allowable.
</t>
        </r>
        <r>
          <rPr>
            <b/>
            <sz val="11"/>
            <color indexed="81"/>
            <rFont val="Georgia"/>
            <family val="1"/>
          </rPr>
          <t xml:space="preserve">Enter the payment method (debit, credit card, check #, cash, etc.) </t>
        </r>
      </text>
    </comment>
    <comment ref="K7" authorId="1">
      <text>
        <r>
          <rPr>
            <sz val="11"/>
            <color indexed="81"/>
            <rFont val="Georgia"/>
            <family val="1"/>
          </rPr>
          <t xml:space="preserve">Enter additional information regarding the transactions selected. 
</t>
        </r>
        <r>
          <rPr>
            <b/>
            <sz val="11"/>
            <color indexed="81"/>
            <rFont val="Georgia"/>
            <family val="1"/>
          </rPr>
          <t xml:space="preserve">Enter specific details regarding why the transaction is allowable or unallowable. </t>
        </r>
        <r>
          <rPr>
            <sz val="11"/>
            <color indexed="81"/>
            <rFont val="Georgia"/>
            <family val="1"/>
          </rPr>
          <t xml:space="preserve"> </t>
        </r>
      </text>
    </comment>
  </commentList>
</comments>
</file>

<file path=xl/comments4.xml><?xml version="1.0" encoding="utf-8"?>
<comments xmlns="http://schemas.openxmlformats.org/spreadsheetml/2006/main">
  <authors>
    <author>Cynthia Carrera</author>
  </authors>
  <commentList>
    <comment ref="A10" authorId="0">
      <text>
        <r>
          <rPr>
            <sz val="11"/>
            <color indexed="81"/>
            <rFont val="Georgia"/>
            <family val="1"/>
          </rPr>
          <t xml:space="preserve">Enter upward adjustments as a positive number,  enter unallowable expenses and/or downward adjustments as a negative number (-) </t>
        </r>
      </text>
    </comment>
    <comment ref="B27" authorId="0">
      <text>
        <r>
          <rPr>
            <b/>
            <sz val="11"/>
            <color indexed="81"/>
            <rFont val="Georgia"/>
            <family val="1"/>
          </rPr>
          <t xml:space="preserve">
If Nonexcessive Balance</t>
        </r>
        <r>
          <rPr>
            <sz val="11"/>
            <color indexed="81"/>
            <rFont val="Georgia"/>
            <family val="1"/>
          </rPr>
          <t xml:space="preserve">, CE is maintaining nonprofit food service status; however, Reviewer must review bank statements to ensure retained this amount in their bank account. If current bank balance is less than the amount entered, CE had utilized CACFP funds for non-Program purposes. CE must return funds to the CACFP account.
</t>
        </r>
        <r>
          <rPr>
            <b/>
            <sz val="11"/>
            <color indexed="81"/>
            <rFont val="Georgia"/>
            <family val="1"/>
          </rPr>
          <t>If Excessive Balance</t>
        </r>
        <r>
          <rPr>
            <sz val="11"/>
            <color indexed="81"/>
            <rFont val="Georgia"/>
            <family val="1"/>
          </rPr>
          <t>, CE is not maintaining the nonprofit food service status. In addition to reviewing bank statements to ensure CE retained this amount in their bank account, CE must immediately devise a spend down plan to bring the balance less than the 3 months average expenses.</t>
        </r>
      </text>
    </comment>
  </commentList>
</comments>
</file>

<file path=xl/sharedStrings.xml><?xml version="1.0" encoding="utf-8"?>
<sst xmlns="http://schemas.openxmlformats.org/spreadsheetml/2006/main" count="279" uniqueCount="115">
  <si>
    <t>CE Name:</t>
  </si>
  <si>
    <t>CE ID#:</t>
  </si>
  <si>
    <t>Date of Expense</t>
  </si>
  <si>
    <t>TDA Budget Category</t>
  </si>
  <si>
    <t>Allowable</t>
  </si>
  <si>
    <t>Unallowable</t>
  </si>
  <si>
    <t>Proof of Payment with Program Funds</t>
  </si>
  <si>
    <t>Comment</t>
  </si>
  <si>
    <t>Total Sample by Category</t>
  </si>
  <si>
    <t>% of Sample Outcome Category</t>
  </si>
  <si>
    <t>% of Population Sampled</t>
  </si>
  <si>
    <t>Sample
Item #</t>
  </si>
  <si>
    <t>Account name on CE's GL</t>
  </si>
  <si>
    <t>Vendor
Purchased from -(name on receipt)</t>
  </si>
  <si>
    <t>Description of Purchased items</t>
  </si>
  <si>
    <t>Expense Item $ Amount</t>
  </si>
  <si>
    <t>Op - Labor - Exec.</t>
  </si>
  <si>
    <t>Op - Labor - Mgmt.</t>
  </si>
  <si>
    <t>Op - Facilities &amp; Space</t>
  </si>
  <si>
    <t>Op - Media Costs</t>
  </si>
  <si>
    <t>Op - Other Costs</t>
  </si>
  <si>
    <t>Admin. - Other Costs</t>
  </si>
  <si>
    <t>Post AR Balances</t>
  </si>
  <si>
    <t>CERTIFICATION :           CACFP Contracting Entity Financial Representation</t>
  </si>
  <si>
    <t>Potential Sample Outcome Categories (Enter as a Positive Number)</t>
  </si>
  <si>
    <t>Additional Testing (if applicable):</t>
  </si>
  <si>
    <t>1a</t>
  </si>
  <si>
    <t>2a</t>
  </si>
  <si>
    <t>3a</t>
  </si>
  <si>
    <t>4a</t>
  </si>
  <si>
    <t>5a</t>
  </si>
  <si>
    <t>6a</t>
  </si>
  <si>
    <t>7a</t>
  </si>
  <si>
    <t>8a</t>
  </si>
  <si>
    <t>9a</t>
  </si>
  <si>
    <t>10a</t>
  </si>
  <si>
    <t>11a</t>
  </si>
  <si>
    <t>12a</t>
  </si>
  <si>
    <t>13a</t>
  </si>
  <si>
    <t>14a</t>
  </si>
  <si>
    <t>15a</t>
  </si>
  <si>
    <t xml:space="preserve">            </t>
  </si>
  <si>
    <t>Op. - Labor - Staff</t>
  </si>
  <si>
    <t>Op - Supplies &amp; Equipt.</t>
  </si>
  <si>
    <t>Op - Purchased Services</t>
  </si>
  <si>
    <t>Op - Contract. Org. Costs</t>
  </si>
  <si>
    <t>Op - Unaffiliated Facility Cost</t>
  </si>
  <si>
    <t>Admin - Labor - Exec.</t>
  </si>
  <si>
    <t>Admin - Labor - Mgmt.</t>
  </si>
  <si>
    <t>Admin - Labor - Staff</t>
  </si>
  <si>
    <t>Admin - Facilities &amp; Space</t>
  </si>
  <si>
    <t>Admin - Supplies &amp; Equipt.</t>
  </si>
  <si>
    <t>Admin - Purchased Svs.</t>
  </si>
  <si>
    <t>Admin - Financial Costs</t>
  </si>
  <si>
    <t>Admin - Media Costs</t>
  </si>
  <si>
    <t>Admin - Indirect Costs</t>
  </si>
  <si>
    <t>Admin - Contract. Org. Costs</t>
  </si>
  <si>
    <t>Op. - Food</t>
  </si>
  <si>
    <t>Approved Annual Budget</t>
  </si>
  <si>
    <t>Budget Variance</t>
  </si>
  <si>
    <t>Totals</t>
  </si>
  <si>
    <t>Month</t>
  </si>
  <si>
    <t>Claim Reimbursement</t>
  </si>
  <si>
    <t>Other Income to the Program</t>
  </si>
  <si>
    <t>Labor</t>
  </si>
  <si>
    <t>Food</t>
  </si>
  <si>
    <t>Facilities &amp; Space</t>
  </si>
  <si>
    <t>Supplies &amp; Equipment</t>
  </si>
  <si>
    <t>Purchased Services</t>
  </si>
  <si>
    <t>Media Cost</t>
  </si>
  <si>
    <t>Contracting Organization Cost</t>
  </si>
  <si>
    <t>Other costs</t>
  </si>
  <si>
    <t>Total Op. Expenses</t>
  </si>
  <si>
    <t>Financial Costs</t>
  </si>
  <si>
    <t>Indirect Cost</t>
  </si>
  <si>
    <t>Total Admin. Expenses</t>
  </si>
  <si>
    <t>CACFP Account Balance</t>
  </si>
  <si>
    <t>Executive Staff</t>
  </si>
  <si>
    <t>Management Staff</t>
  </si>
  <si>
    <t>Staff(other)</t>
  </si>
  <si>
    <t>October</t>
  </si>
  <si>
    <t>November</t>
  </si>
  <si>
    <t>December</t>
  </si>
  <si>
    <t>January</t>
  </si>
  <si>
    <t>February</t>
  </si>
  <si>
    <t>March</t>
  </si>
  <si>
    <t>April</t>
  </si>
  <si>
    <t>May</t>
  </si>
  <si>
    <t>June</t>
  </si>
  <si>
    <t>July</t>
  </si>
  <si>
    <t>August</t>
  </si>
  <si>
    <t>September</t>
  </si>
  <si>
    <t>AR Adjustments / Unallowable Expenses</t>
  </si>
  <si>
    <t>3 Months Average Expenses</t>
  </si>
  <si>
    <t>CACFP Account Balance Forward</t>
  </si>
  <si>
    <t>CACFP Account Ending Balance</t>
  </si>
  <si>
    <t>Contracting Entity Name</t>
  </si>
  <si>
    <t>CE ID</t>
  </si>
  <si>
    <t>Date(s) of AR</t>
  </si>
  <si>
    <t>Reviewer Name</t>
  </si>
  <si>
    <t>PY Totals</t>
  </si>
  <si>
    <t>Total Population</t>
  </si>
  <si>
    <t>Total Expenses</t>
  </si>
  <si>
    <t>PY2018</t>
  </si>
  <si>
    <t>PY2018  SAMPLE EXPENSE DETAIL</t>
  </si>
  <si>
    <t>PY2018 ADMINISTRATIVE EXPENSES</t>
  </si>
  <si>
    <t>CE's PY2018 Totals</t>
  </si>
  <si>
    <t>PY 2018 OPERATIONAL EXPENSES</t>
  </si>
  <si>
    <t>PY2019</t>
  </si>
  <si>
    <t>PY2019 OPERATIONAL EXPENSES</t>
  </si>
  <si>
    <t>PY2019 ADMINISTRATIVE EXPENSES</t>
  </si>
  <si>
    <t>PY2019  SAMPLE EXPENSE DETAIL</t>
  </si>
  <si>
    <t>CE's PY2019 Totals</t>
  </si>
  <si>
    <t>CACFP Account PY2018 Ending Balance</t>
  </si>
  <si>
    <t>PY2019 YTD - Account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</si>
</sst>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mm/dd/yy;@"/>
  </numFmts>
  <fonts count="37" x14ac:knownFonts="1">
    <font>
      <sz val="11"/>
      <color theme="1"/>
      <name val="Arial"/>
      <family val="2"/>
      <scheme val="minor"/>
    </font>
    <font>
      <sz val="9"/>
      <color theme="1"/>
      <name val="Arial"/>
      <family val="2"/>
      <scheme val="minor"/>
    </font>
    <font>
      <b/>
      <sz val="11"/>
      <color theme="1"/>
      <name val="Arial"/>
      <family val="2"/>
      <scheme val="minor"/>
    </font>
    <font>
      <sz val="12"/>
      <color theme="1"/>
      <name val="Arial"/>
      <family val="2"/>
      <scheme val="minor"/>
    </font>
    <font>
      <b/>
      <sz val="20"/>
      <color theme="1"/>
      <name val="Arial"/>
      <family val="2"/>
      <scheme val="minor"/>
    </font>
    <font>
      <sz val="9"/>
      <color indexed="81"/>
      <name val="Tahoma"/>
      <family val="2"/>
    </font>
    <font>
      <b/>
      <sz val="9"/>
      <color indexed="81"/>
      <name val="Tahoma"/>
      <family val="2"/>
    </font>
    <font>
      <b/>
      <sz val="16"/>
      <color theme="1"/>
      <name val="Arial"/>
      <family val="2"/>
      <scheme val="minor"/>
    </font>
    <font>
      <sz val="24"/>
      <color theme="1"/>
      <name val="Arial"/>
      <family val="2"/>
      <scheme val="minor"/>
    </font>
    <font>
      <sz val="13"/>
      <color theme="1"/>
      <name val="Arial"/>
      <family val="2"/>
      <scheme val="minor"/>
    </font>
    <font>
      <sz val="9"/>
      <color rgb="FFFF0000"/>
      <name val="Arial"/>
      <family val="2"/>
      <scheme val="minor"/>
    </font>
    <font>
      <sz val="11"/>
      <color theme="1"/>
      <name val="Arial"/>
      <family val="2"/>
      <scheme val="minor"/>
    </font>
    <font>
      <sz val="12"/>
      <color rgb="FF0033CC"/>
      <name val="Arial"/>
      <family val="2"/>
      <scheme val="minor"/>
    </font>
    <font>
      <u/>
      <sz val="9"/>
      <color rgb="FFFF0000"/>
      <name val="Arial"/>
      <family val="2"/>
      <scheme val="minor"/>
    </font>
    <font>
      <b/>
      <sz val="14"/>
      <color theme="1"/>
      <name val="Arial"/>
      <family val="2"/>
      <scheme val="minor"/>
    </font>
    <font>
      <b/>
      <sz val="12"/>
      <color theme="1"/>
      <name val="Arial"/>
      <family val="2"/>
      <scheme val="minor"/>
    </font>
    <font>
      <b/>
      <sz val="12"/>
      <color theme="7" tint="-0.249977111117893"/>
      <name val="Arial"/>
      <family val="2"/>
      <scheme val="minor"/>
    </font>
    <font>
      <b/>
      <sz val="9"/>
      <color theme="1"/>
      <name val="Arial"/>
      <family val="2"/>
      <scheme val="minor"/>
    </font>
    <font>
      <b/>
      <sz val="12"/>
      <color rgb="FF006600"/>
      <name val="Arial"/>
      <family val="2"/>
      <scheme val="minor"/>
    </font>
    <font>
      <b/>
      <sz val="10"/>
      <color theme="1"/>
      <name val="Arial"/>
      <family val="2"/>
      <scheme val="minor"/>
    </font>
    <font>
      <sz val="10"/>
      <color theme="1"/>
      <name val="Arial"/>
      <family val="2"/>
      <scheme val="minor"/>
    </font>
    <font>
      <sz val="12"/>
      <color rgb="FF006600"/>
      <name val="Arial"/>
      <family val="2"/>
      <scheme val="minor"/>
    </font>
    <font>
      <b/>
      <sz val="14"/>
      <color theme="1"/>
      <name val="Georgia"/>
      <family val="1"/>
    </font>
    <font>
      <b/>
      <sz val="10"/>
      <color indexed="81"/>
      <name val="Georgia"/>
      <family val="1"/>
    </font>
    <font>
      <sz val="14"/>
      <color theme="1"/>
      <name val="Calibri"/>
      <family val="2"/>
    </font>
    <font>
      <sz val="12"/>
      <color theme="1"/>
      <name val="Georgia"/>
      <family val="1"/>
    </font>
    <font>
      <b/>
      <sz val="16"/>
      <color theme="1"/>
      <name val="Georgia"/>
      <family val="1"/>
    </font>
    <font>
      <sz val="14"/>
      <color theme="1"/>
      <name val="Georgia"/>
      <family val="1"/>
    </font>
    <font>
      <sz val="18"/>
      <color theme="1"/>
      <name val="Georgia"/>
      <family val="1"/>
    </font>
    <font>
      <b/>
      <sz val="18"/>
      <color theme="1"/>
      <name val="Georgia"/>
      <family val="1"/>
    </font>
    <font>
      <sz val="14"/>
      <name val="Arial"/>
      <family val="2"/>
      <scheme val="minor"/>
    </font>
    <font>
      <sz val="11"/>
      <name val="Arial"/>
      <family val="2"/>
      <scheme val="minor"/>
    </font>
    <font>
      <sz val="11"/>
      <color indexed="81"/>
      <name val="Georgia"/>
      <family val="1"/>
    </font>
    <font>
      <b/>
      <sz val="11"/>
      <color indexed="81"/>
      <name val="Georgia"/>
      <family val="1"/>
    </font>
    <font>
      <u/>
      <sz val="11"/>
      <color indexed="81"/>
      <name val="Georgia"/>
      <family val="1"/>
    </font>
    <font>
      <b/>
      <sz val="10"/>
      <color theme="7" tint="-0.249977111117893"/>
      <name val="Arial"/>
      <family val="2"/>
      <scheme val="minor"/>
    </font>
    <font>
      <sz val="11"/>
      <color rgb="FF006600"/>
      <name val="Arial"/>
      <family val="2"/>
      <scheme val="minor"/>
    </font>
  </fonts>
  <fills count="25">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theme="9" tint="0.79998168889431442"/>
        <bgColor indexed="64"/>
      </patternFill>
    </fill>
    <fill>
      <patternFill patternType="solid">
        <fgColor rgb="FF3399FF"/>
        <bgColor indexed="64"/>
      </patternFill>
    </fill>
    <fill>
      <patternFill patternType="solid">
        <fgColor rgb="FFF6F9D3"/>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F3FDFF"/>
        <bgColor indexed="64"/>
      </patternFill>
    </fill>
    <fill>
      <patternFill patternType="solid">
        <fgColor rgb="FFFEFBFF"/>
        <bgColor indexed="64"/>
      </patternFill>
    </fill>
    <fill>
      <patternFill patternType="solid">
        <fgColor theme="7" tint="0.79998168889431442"/>
        <bgColor indexed="64"/>
      </patternFill>
    </fill>
    <fill>
      <patternFill patternType="solid">
        <fgColor rgb="FFF3FEDA"/>
        <bgColor indexed="64"/>
      </patternFill>
    </fill>
    <fill>
      <patternFill patternType="solid">
        <fgColor rgb="FF8BE1FF"/>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rgb="FFEAEAEA"/>
        <bgColor indexed="64"/>
      </patternFill>
    </fill>
    <fill>
      <patternFill patternType="solid">
        <fgColor rgb="FF66FFFF"/>
        <bgColor indexed="64"/>
      </patternFill>
    </fill>
    <fill>
      <patternFill patternType="solid">
        <fgColor rgb="FFFFFFA7"/>
        <bgColor indexed="64"/>
      </patternFill>
    </fill>
    <fill>
      <patternFill patternType="solid">
        <fgColor theme="8" tint="0.79998168889431442"/>
        <bgColor indexed="64"/>
      </patternFill>
    </fill>
    <fill>
      <patternFill patternType="solid">
        <fgColor rgb="FFFFFF00"/>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rgb="FFAA2266"/>
      </left>
      <right/>
      <top style="thin">
        <color rgb="FFAA2266"/>
      </top>
      <bottom style="thin">
        <color indexed="64"/>
      </bottom>
      <diagonal/>
    </border>
    <border>
      <left/>
      <right/>
      <top style="thin">
        <color rgb="FFAA2266"/>
      </top>
      <bottom style="thin">
        <color indexed="64"/>
      </bottom>
      <diagonal/>
    </border>
    <border>
      <left/>
      <right style="thin">
        <color rgb="FFAA2266"/>
      </right>
      <top style="thin">
        <color rgb="FFAA2266"/>
      </top>
      <bottom style="thin">
        <color indexed="64"/>
      </bottom>
      <diagonal/>
    </border>
    <border>
      <left style="thin">
        <color theme="7" tint="-0.249977111117893"/>
      </left>
      <right/>
      <top style="thin">
        <color theme="7" tint="-0.249977111117893"/>
      </top>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thin">
        <color rgb="FFAA2266"/>
      </left>
      <right style="thin">
        <color rgb="FFAA2266"/>
      </right>
      <top style="thin">
        <color rgb="FFAA2266"/>
      </top>
      <bottom style="thin">
        <color rgb="FFAA2266"/>
      </bottom>
      <diagonal/>
    </border>
    <border>
      <left style="thin">
        <color indexed="64"/>
      </left>
      <right/>
      <top/>
      <bottom/>
      <diagonal/>
    </border>
    <border>
      <left style="thin">
        <color theme="8" tint="-0.249977111117893"/>
      </left>
      <right style="thin">
        <color theme="8" tint="-0.249977111117893"/>
      </right>
      <top/>
      <bottom style="thin">
        <color theme="8" tint="-0.249977111117893"/>
      </bottom>
      <diagonal/>
    </border>
    <border>
      <left style="medium">
        <color indexed="64"/>
      </left>
      <right/>
      <top/>
      <bottom style="thin">
        <color indexed="64"/>
      </bottom>
      <diagonal/>
    </border>
    <border>
      <left style="thin">
        <color theme="8" tint="-0.249977111117893"/>
      </left>
      <right/>
      <top style="thin">
        <color theme="8" tint="-0.249977111117893"/>
      </top>
      <bottom/>
      <diagonal/>
    </border>
    <border>
      <left style="thin">
        <color rgb="FF0099CC"/>
      </left>
      <right style="thin">
        <color theme="8" tint="-0.249977111117893"/>
      </right>
      <top style="thin">
        <color theme="8" tint="-0.249977111117893"/>
      </top>
      <bottom/>
      <diagonal/>
    </border>
    <border>
      <left style="thin">
        <color theme="8" tint="-0.249977111117893"/>
      </left>
      <right style="thin">
        <color theme="8" tint="-0.249977111117893"/>
      </right>
      <top style="thin">
        <color theme="8" tint="-0.249977111117893"/>
      </top>
      <bottom/>
      <diagonal/>
    </border>
    <border>
      <left style="thin">
        <color rgb="FFAA2266"/>
      </left>
      <right style="thin">
        <color rgb="FFAA2266"/>
      </right>
      <top style="thin">
        <color rgb="FFAA2266"/>
      </top>
      <bottom/>
      <diagonal/>
    </border>
    <border>
      <left style="thin">
        <color rgb="FFAA2266"/>
      </left>
      <right/>
      <top style="thin">
        <color rgb="FFAA2266"/>
      </top>
      <bottom/>
      <diagonal/>
    </border>
    <border>
      <left/>
      <right/>
      <top style="thin">
        <color indexed="64"/>
      </top>
      <bottom style="thin">
        <color indexed="64"/>
      </bottom>
      <diagonal/>
    </border>
    <border>
      <left/>
      <right/>
      <top style="thin">
        <color indexed="64"/>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bottom/>
      <diagonal/>
    </border>
    <border>
      <left style="thin">
        <color rgb="FFAA2266"/>
      </left>
      <right style="thin">
        <color rgb="FFAA2266"/>
      </right>
      <top/>
      <bottom style="thin">
        <color rgb="FFAA226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theme="8" tint="-0.249977111117893"/>
      </right>
      <top style="medium">
        <color indexed="64"/>
      </top>
      <bottom style="medium">
        <color indexed="64"/>
      </bottom>
      <diagonal/>
    </border>
    <border>
      <left style="thin">
        <color theme="8" tint="-0.249977111117893"/>
      </left>
      <right/>
      <top style="medium">
        <color indexed="64"/>
      </top>
      <bottom style="medium">
        <color indexed="64"/>
      </bottom>
      <diagonal/>
    </border>
    <border>
      <left style="thin">
        <color rgb="FFAA2266"/>
      </left>
      <right style="thin">
        <color rgb="FFAA2266"/>
      </right>
      <top style="medium">
        <color indexed="64"/>
      </top>
      <bottom style="medium">
        <color indexed="64"/>
      </bottom>
      <diagonal/>
    </border>
    <border>
      <left style="thin">
        <color rgb="FFAA2266"/>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8" tint="-0.249977111117893"/>
      </right>
      <top style="medium">
        <color indexed="64"/>
      </top>
      <bottom style="medium">
        <color indexed="64"/>
      </bottom>
      <diagonal/>
    </border>
  </borders>
  <cellStyleXfs count="2">
    <xf numFmtId="0" fontId="0" fillId="0" borderId="0"/>
    <xf numFmtId="44" fontId="11" fillId="0" borderId="0" applyFont="0" applyFill="0" applyBorder="0" applyAlignment="0" applyProtection="0"/>
  </cellStyleXfs>
  <cellXfs count="202">
    <xf numFmtId="0" fontId="0" fillId="0" borderId="0" xfId="0"/>
    <xf numFmtId="0" fontId="0" fillId="0" borderId="7" xfId="0" applyBorder="1"/>
    <xf numFmtId="0" fontId="0" fillId="0" borderId="0" xfId="0" applyBorder="1"/>
    <xf numFmtId="0" fontId="0" fillId="0" borderId="13" xfId="0" applyBorder="1"/>
    <xf numFmtId="0" fontId="0" fillId="0" borderId="10" xfId="0" applyBorder="1"/>
    <xf numFmtId="0" fontId="0" fillId="0" borderId="11" xfId="0" applyBorder="1"/>
    <xf numFmtId="0" fontId="0" fillId="0" borderId="12" xfId="0" applyBorder="1"/>
    <xf numFmtId="0" fontId="4" fillId="0" borderId="0" xfId="0" applyFont="1"/>
    <xf numFmtId="0" fontId="0" fillId="0" borderId="0" xfId="0" applyFill="1" applyBorder="1"/>
    <xf numFmtId="0" fontId="0" fillId="0" borderId="0" xfId="0" applyAlignment="1">
      <alignment horizontal="center" vertical="center"/>
    </xf>
    <xf numFmtId="0" fontId="0" fillId="0" borderId="0" xfId="0" applyFill="1"/>
    <xf numFmtId="0" fontId="0" fillId="0" borderId="0" xfId="0" applyAlignment="1">
      <alignment horizontal="center" vertical="center" wrapText="1"/>
    </xf>
    <xf numFmtId="164" fontId="0" fillId="0" borderId="0" xfId="0" applyNumberFormat="1"/>
    <xf numFmtId="164" fontId="0" fillId="4" borderId="1" xfId="0" applyNumberFormat="1" applyFill="1" applyBorder="1"/>
    <xf numFmtId="0" fontId="0" fillId="0" borderId="0" xfId="0" applyAlignment="1">
      <alignment vertical="center"/>
    </xf>
    <xf numFmtId="0" fontId="2" fillId="4" borderId="0" xfId="0" applyFont="1" applyFill="1"/>
    <xf numFmtId="164" fontId="0" fillId="0" borderId="0" xfId="0" applyNumberFormat="1" applyFill="1" applyBorder="1"/>
    <xf numFmtId="0" fontId="8" fillId="0" borderId="0" xfId="0" applyFont="1" applyFill="1" applyAlignment="1">
      <alignment horizontal="center"/>
    </xf>
    <xf numFmtId="0" fontId="2" fillId="4" borderId="5" xfId="0" applyFont="1" applyFill="1" applyBorder="1" applyAlignment="1">
      <alignment horizontal="center" vertical="center" wrapText="1"/>
    </xf>
    <xf numFmtId="0" fontId="0" fillId="0" borderId="0" xfId="0" applyAlignment="1">
      <alignment horizontal="left"/>
    </xf>
    <xf numFmtId="0" fontId="9" fillId="2" borderId="1" xfId="0" applyFont="1" applyFill="1" applyBorder="1"/>
    <xf numFmtId="0" fontId="2" fillId="4" borderId="6" xfId="0" applyFont="1" applyFill="1" applyBorder="1" applyAlignment="1">
      <alignment horizontal="center" vertical="center" wrapText="1"/>
    </xf>
    <xf numFmtId="10" fontId="0" fillId="4" borderId="14" xfId="0" applyNumberFormat="1" applyFill="1" applyBorder="1" applyAlignment="1">
      <alignment vertical="center"/>
    </xf>
    <xf numFmtId="0" fontId="2" fillId="4" borderId="8" xfId="0" applyFont="1" applyFill="1" applyBorder="1" applyAlignment="1">
      <alignment horizontal="center" vertical="center" wrapText="1"/>
    </xf>
    <xf numFmtId="0" fontId="10" fillId="0" borderId="0" xfId="0" applyFont="1"/>
    <xf numFmtId="0" fontId="0" fillId="0" borderId="0" xfId="0" applyAlignment="1">
      <alignment wrapText="1"/>
    </xf>
    <xf numFmtId="0" fontId="0" fillId="0" borderId="0" xfId="0" applyAlignment="1">
      <alignment vertical="center" wrapText="1"/>
    </xf>
    <xf numFmtId="0" fontId="2" fillId="4" borderId="0" xfId="0" applyFont="1" applyFill="1" applyAlignment="1">
      <alignment horizontal="left" vertical="center"/>
    </xf>
    <xf numFmtId="0" fontId="2" fillId="3" borderId="15" xfId="0" applyFont="1" applyFill="1" applyBorder="1" applyAlignment="1" applyProtection="1">
      <alignment horizontal="center" vertical="center" wrapText="1"/>
    </xf>
    <xf numFmtId="164" fontId="0" fillId="7" borderId="5" xfId="0" applyNumberFormat="1" applyFill="1" applyBorder="1" applyProtection="1">
      <protection locked="0"/>
    </xf>
    <xf numFmtId="0" fontId="0" fillId="8" borderId="5" xfId="0" applyFill="1" applyBorder="1" applyAlignment="1" applyProtection="1">
      <alignment wrapText="1"/>
      <protection locked="0"/>
    </xf>
    <xf numFmtId="164" fontId="0" fillId="4" borderId="16" xfId="0" applyNumberFormat="1" applyFill="1" applyBorder="1" applyAlignment="1" applyProtection="1">
      <alignment vertical="center"/>
    </xf>
    <xf numFmtId="0" fontId="2" fillId="0" borderId="5" xfId="0" applyFont="1" applyBorder="1" applyAlignment="1">
      <alignment horizontal="center"/>
    </xf>
    <xf numFmtId="10" fontId="0" fillId="4" borderId="1" xfId="0" applyNumberFormat="1" applyFill="1" applyBorder="1" applyProtection="1"/>
    <xf numFmtId="0" fontId="7" fillId="0" borderId="0" xfId="0" applyFont="1" applyFill="1" applyBorder="1"/>
    <xf numFmtId="0" fontId="7" fillId="0" borderId="1" xfId="0" applyFont="1" applyFill="1" applyBorder="1" applyAlignment="1">
      <alignment horizontal="center"/>
    </xf>
    <xf numFmtId="14" fontId="0" fillId="9" borderId="5" xfId="0" applyNumberFormat="1" applyFill="1" applyBorder="1" applyAlignment="1" applyProtection="1">
      <alignment horizontal="center"/>
      <protection locked="0"/>
    </xf>
    <xf numFmtId="0" fontId="0" fillId="9" borderId="5" xfId="0" applyFill="1" applyBorder="1" applyAlignment="1" applyProtection="1">
      <alignment wrapText="1"/>
      <protection locked="0"/>
    </xf>
    <xf numFmtId="44" fontId="0" fillId="9" borderId="5" xfId="1" applyFont="1" applyFill="1" applyBorder="1" applyProtection="1">
      <protection locked="0"/>
    </xf>
    <xf numFmtId="164" fontId="0" fillId="9" borderId="5" xfId="0" applyNumberFormat="1" applyFill="1" applyBorder="1" applyProtection="1">
      <protection locked="0"/>
    </xf>
    <xf numFmtId="0" fontId="0" fillId="6" borderId="5" xfId="0" applyNumberFormat="1" applyFill="1" applyBorder="1" applyAlignment="1" applyProtection="1">
      <alignment wrapText="1"/>
      <protection locked="0"/>
    </xf>
    <xf numFmtId="0" fontId="0" fillId="6" borderId="5" xfId="0" applyNumberFormat="1" applyFill="1" applyBorder="1" applyAlignment="1" applyProtection="1">
      <alignment horizontal="center"/>
      <protection locked="0"/>
    </xf>
    <xf numFmtId="0" fontId="12" fillId="0" borderId="0" xfId="0" applyFont="1"/>
    <xf numFmtId="0" fontId="13" fillId="0" borderId="0" xfId="0" applyFont="1"/>
    <xf numFmtId="165" fontId="0" fillId="6" borderId="5" xfId="0" applyNumberFormat="1" applyFill="1" applyBorder="1" applyAlignment="1" applyProtection="1">
      <alignment horizontal="center"/>
      <protection locked="0"/>
    </xf>
    <xf numFmtId="0" fontId="2" fillId="0" borderId="0" xfId="0" applyFont="1" applyFill="1" applyBorder="1" applyAlignment="1">
      <alignment horizontal="left"/>
    </xf>
    <xf numFmtId="0" fontId="0" fillId="0" borderId="0" xfId="0" applyNumberFormat="1" applyFill="1" applyBorder="1" applyProtection="1"/>
    <xf numFmtId="0" fontId="0" fillId="0" borderId="0" xfId="0" applyNumberFormat="1" applyFill="1" applyBorder="1" applyAlignment="1" applyProtection="1">
      <alignment horizontal="center"/>
      <protection locked="0"/>
    </xf>
    <xf numFmtId="0" fontId="0" fillId="12" borderId="0" xfId="0" applyFill="1"/>
    <xf numFmtId="0" fontId="16" fillId="14" borderId="25" xfId="0" applyFont="1" applyFill="1" applyBorder="1" applyAlignment="1">
      <alignment horizontal="right" vertical="center" wrapText="1"/>
    </xf>
    <xf numFmtId="0" fontId="16" fillId="14" borderId="5" xfId="0" applyFont="1" applyFill="1" applyBorder="1" applyAlignment="1">
      <alignment horizontal="right" vertical="center" wrapText="1"/>
    </xf>
    <xf numFmtId="0" fontId="0" fillId="15" borderId="0" xfId="0" applyFill="1"/>
    <xf numFmtId="0" fontId="0" fillId="12" borderId="0" xfId="0" applyFill="1" applyBorder="1" applyAlignment="1"/>
    <xf numFmtId="44" fontId="17" fillId="13" borderId="27" xfId="0" applyNumberFormat="1" applyFont="1" applyFill="1" applyBorder="1" applyAlignment="1">
      <alignment horizontal="center" vertical="center"/>
    </xf>
    <xf numFmtId="44" fontId="1" fillId="8" borderId="28" xfId="0" applyNumberFormat="1" applyFont="1" applyFill="1" applyBorder="1"/>
    <xf numFmtId="44" fontId="17" fillId="8" borderId="28" xfId="0" applyNumberFormat="1" applyFont="1" applyFill="1" applyBorder="1" applyAlignment="1">
      <alignment horizontal="center" vertical="center"/>
    </xf>
    <xf numFmtId="0" fontId="0" fillId="0" borderId="0" xfId="0" applyFill="1" applyBorder="1" applyAlignment="1"/>
    <xf numFmtId="0" fontId="2" fillId="13" borderId="32" xfId="0" applyFont="1" applyFill="1" applyBorder="1" applyAlignment="1">
      <alignment horizontal="center" vertical="center" wrapText="1"/>
    </xf>
    <xf numFmtId="0" fontId="2" fillId="13" borderId="33" xfId="0" applyFont="1" applyFill="1" applyBorder="1" applyAlignment="1">
      <alignment horizontal="center" vertical="center" wrapText="1"/>
    </xf>
    <xf numFmtId="0" fontId="2" fillId="13" borderId="34"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15" fillId="0" borderId="5" xfId="0" applyFont="1" applyBorder="1" applyAlignment="1">
      <alignment horizontal="right"/>
    </xf>
    <xf numFmtId="0" fontId="15" fillId="2" borderId="5" xfId="0" applyFont="1" applyFill="1" applyBorder="1" applyAlignment="1">
      <alignment horizontal="right"/>
    </xf>
    <xf numFmtId="0" fontId="0" fillId="19" borderId="0" xfId="0" applyFill="1" applyBorder="1" applyAlignment="1"/>
    <xf numFmtId="44" fontId="19" fillId="13" borderId="27" xfId="0" applyNumberFormat="1" applyFont="1" applyFill="1" applyBorder="1" applyAlignment="1">
      <alignment horizontal="center" vertical="center"/>
    </xf>
    <xf numFmtId="44" fontId="20" fillId="13" borderId="26" xfId="0" applyNumberFormat="1" applyFont="1" applyFill="1" applyBorder="1"/>
    <xf numFmtId="44" fontId="0" fillId="20" borderId="5" xfId="1" applyFont="1" applyFill="1" applyBorder="1" applyAlignment="1"/>
    <xf numFmtId="44" fontId="16" fillId="14" borderId="8" xfId="1" applyFont="1" applyFill="1" applyBorder="1" applyAlignment="1" applyProtection="1">
      <alignment vertical="center" wrapText="1"/>
    </xf>
    <xf numFmtId="44" fontId="16" fillId="14" borderId="5" xfId="1" applyFont="1" applyFill="1" applyBorder="1" applyAlignment="1" applyProtection="1">
      <alignment vertical="center" wrapText="1"/>
    </xf>
    <xf numFmtId="0" fontId="14" fillId="0" borderId="0" xfId="0" applyFont="1" applyFill="1" applyBorder="1" applyAlignment="1">
      <alignment horizontal="right"/>
    </xf>
    <xf numFmtId="44" fontId="21" fillId="0" borderId="0" xfId="1" applyFont="1" applyFill="1" applyBorder="1" applyAlignment="1">
      <alignment horizontal="center" vertical="center" wrapText="1"/>
    </xf>
    <xf numFmtId="44" fontId="1" fillId="0" borderId="0" xfId="0" applyNumberFormat="1" applyFont="1" applyFill="1" applyBorder="1"/>
    <xf numFmtId="44" fontId="17" fillId="0" borderId="0" xfId="0" applyNumberFormat="1" applyFont="1" applyFill="1" applyBorder="1" applyAlignment="1">
      <alignment horizontal="center" vertical="center"/>
    </xf>
    <xf numFmtId="44" fontId="0" fillId="0" borderId="0" xfId="1" applyFont="1" applyFill="1" applyBorder="1" applyAlignment="1"/>
    <xf numFmtId="0" fontId="15" fillId="0" borderId="5" xfId="0" applyFont="1" applyFill="1" applyBorder="1" applyAlignment="1">
      <alignment horizontal="right"/>
    </xf>
    <xf numFmtId="44" fontId="15" fillId="2" borderId="5" xfId="0" applyNumberFormat="1" applyFont="1" applyFill="1" applyBorder="1" applyAlignment="1">
      <alignment horizontal="right"/>
    </xf>
    <xf numFmtId="0" fontId="15" fillId="0" borderId="5" xfId="0" applyFont="1" applyFill="1" applyBorder="1" applyAlignment="1">
      <alignment horizontal="right" wrapText="1"/>
    </xf>
    <xf numFmtId="0" fontId="0" fillId="21" borderId="0" xfId="0" applyFill="1"/>
    <xf numFmtId="0" fontId="7" fillId="21" borderId="0" xfId="0" applyFont="1" applyFill="1" applyBorder="1" applyAlignment="1"/>
    <xf numFmtId="0" fontId="29" fillId="21" borderId="0" xfId="0" applyFont="1" applyFill="1" applyAlignment="1"/>
    <xf numFmtId="44" fontId="0" fillId="22" borderId="5" xfId="1" applyFont="1" applyFill="1" applyBorder="1" applyProtection="1">
      <protection locked="0"/>
    </xf>
    <xf numFmtId="44" fontId="0" fillId="22" borderId="5" xfId="1" applyFont="1" applyFill="1" applyBorder="1" applyAlignment="1" applyProtection="1">
      <protection locked="0"/>
    </xf>
    <xf numFmtId="0" fontId="22" fillId="4" borderId="44" xfId="0" applyFont="1" applyFill="1" applyBorder="1" applyAlignment="1">
      <alignment horizontal="right"/>
    </xf>
    <xf numFmtId="0" fontId="14" fillId="4" borderId="45" xfId="0" applyFont="1" applyFill="1" applyBorder="1" applyAlignment="1">
      <alignment horizontal="right"/>
    </xf>
    <xf numFmtId="0" fontId="14" fillId="4" borderId="44" xfId="0" applyFont="1" applyFill="1" applyBorder="1" applyAlignment="1">
      <alignment horizontal="right"/>
    </xf>
    <xf numFmtId="44" fontId="2" fillId="22" borderId="5" xfId="0" applyNumberFormat="1" applyFont="1" applyFill="1" applyBorder="1" applyProtection="1">
      <protection locked="0"/>
    </xf>
    <xf numFmtId="7" fontId="0" fillId="6" borderId="5" xfId="1" applyNumberFormat="1" applyFont="1" applyFill="1" applyBorder="1" applyProtection="1">
      <protection locked="0"/>
    </xf>
    <xf numFmtId="39" fontId="0" fillId="6" borderId="5" xfId="0" applyNumberFormat="1" applyFill="1" applyBorder="1" applyAlignment="1" applyProtection="1">
      <alignment horizontal="center"/>
      <protection locked="0"/>
    </xf>
    <xf numFmtId="0" fontId="30" fillId="0" borderId="0" xfId="0" applyFont="1" applyFill="1" applyBorder="1" applyProtection="1"/>
    <xf numFmtId="0" fontId="31" fillId="0" borderId="0" xfId="0" applyFont="1"/>
    <xf numFmtId="0" fontId="31" fillId="0" borderId="0" xfId="0" applyFont="1" applyFill="1" applyBorder="1" applyProtection="1"/>
    <xf numFmtId="0" fontId="15" fillId="20" borderId="15" xfId="0" applyFont="1" applyFill="1" applyBorder="1" applyAlignment="1">
      <alignment horizontal="center" wrapText="1"/>
    </xf>
    <xf numFmtId="44" fontId="11" fillId="4" borderId="45" xfId="1" applyFont="1" applyFill="1" applyBorder="1" applyAlignment="1"/>
    <xf numFmtId="0" fontId="11" fillId="12" borderId="3" xfId="0" applyFont="1" applyFill="1" applyBorder="1" applyAlignment="1"/>
    <xf numFmtId="44" fontId="11" fillId="13" borderId="46" xfId="0" applyNumberFormat="1" applyFont="1" applyFill="1" applyBorder="1"/>
    <xf numFmtId="44" fontId="2" fillId="13" borderId="47" xfId="0" applyNumberFormat="1" applyFont="1" applyFill="1" applyBorder="1" applyAlignment="1">
      <alignment horizontal="center" vertical="center"/>
    </xf>
    <xf numFmtId="44" fontId="11" fillId="8" borderId="48" xfId="0" applyNumberFormat="1" applyFont="1" applyFill="1" applyBorder="1"/>
    <xf numFmtId="44" fontId="2" fillId="8" borderId="49" xfId="0" applyNumberFormat="1" applyFont="1" applyFill="1" applyBorder="1" applyAlignment="1">
      <alignment horizontal="center" vertical="center"/>
    </xf>
    <xf numFmtId="44" fontId="11" fillId="4" borderId="51" xfId="1" applyFont="1" applyFill="1" applyBorder="1" applyAlignment="1"/>
    <xf numFmtId="0" fontId="11" fillId="12" borderId="0" xfId="0" applyFont="1" applyFill="1" applyBorder="1" applyAlignment="1"/>
    <xf numFmtId="44" fontId="11" fillId="13" borderId="52" xfId="0" applyNumberFormat="1" applyFont="1" applyFill="1" applyBorder="1"/>
    <xf numFmtId="0" fontId="11" fillId="0" borderId="0" xfId="0" applyFont="1" applyFill="1" applyBorder="1" applyAlignment="1"/>
    <xf numFmtId="44" fontId="35" fillId="14" borderId="5" xfId="1" applyFont="1" applyFill="1" applyBorder="1" applyAlignment="1" applyProtection="1">
      <alignment vertical="center" wrapText="1"/>
    </xf>
    <xf numFmtId="0" fontId="20" fillId="12" borderId="0" xfId="0" applyFont="1" applyFill="1"/>
    <xf numFmtId="44" fontId="20" fillId="8" borderId="28" xfId="0" applyNumberFormat="1" applyFont="1" applyFill="1" applyBorder="1"/>
    <xf numFmtId="44" fontId="11" fillId="13" borderId="26" xfId="0" applyNumberFormat="1" applyFont="1" applyFill="1" applyBorder="1"/>
    <xf numFmtId="44" fontId="11" fillId="8" borderId="28" xfId="0" applyNumberFormat="1" applyFont="1" applyFill="1" applyBorder="1"/>
    <xf numFmtId="44" fontId="0" fillId="15" borderId="5" xfId="1" applyFont="1" applyFill="1" applyBorder="1" applyProtection="1">
      <protection locked="0"/>
    </xf>
    <xf numFmtId="44" fontId="0" fillId="13" borderId="26" xfId="0" applyNumberFormat="1" applyFont="1" applyFill="1" applyBorder="1"/>
    <xf numFmtId="44" fontId="0" fillId="8" borderId="28" xfId="0" applyNumberFormat="1" applyFont="1" applyFill="1" applyBorder="1"/>
    <xf numFmtId="44" fontId="36" fillId="16" borderId="38" xfId="1" applyFont="1" applyFill="1" applyBorder="1" applyAlignment="1">
      <alignment horizontal="center" vertical="center" wrapText="1"/>
    </xf>
    <xf numFmtId="44" fontId="11" fillId="20" borderId="5" xfId="1" applyFont="1" applyFill="1" applyBorder="1" applyAlignment="1"/>
    <xf numFmtId="44" fontId="11" fillId="24" borderId="28" xfId="0" applyNumberFormat="1" applyFont="1" applyFill="1" applyBorder="1"/>
    <xf numFmtId="44" fontId="15" fillId="8" borderId="0" xfId="0" applyNumberFormat="1" applyFont="1" applyFill="1" applyBorder="1" applyAlignment="1">
      <alignment horizontal="center"/>
    </xf>
    <xf numFmtId="44" fontId="1" fillId="8" borderId="0" xfId="0" applyNumberFormat="1" applyFont="1" applyFill="1" applyBorder="1"/>
    <xf numFmtId="44" fontId="2" fillId="8" borderId="0" xfId="0" applyNumberFormat="1" applyFont="1" applyFill="1" applyBorder="1" applyAlignment="1">
      <alignment horizontal="center" vertical="center"/>
    </xf>
    <xf numFmtId="0" fontId="2" fillId="8" borderId="0" xfId="0" applyFont="1" applyFill="1" applyBorder="1" applyAlignment="1">
      <alignment horizontal="center" vertical="center" wrapText="1"/>
    </xf>
    <xf numFmtId="44" fontId="17" fillId="8" borderId="0" xfId="0" applyNumberFormat="1" applyFont="1" applyFill="1" applyBorder="1" applyAlignment="1">
      <alignment horizontal="center" vertical="center"/>
    </xf>
    <xf numFmtId="0" fontId="0" fillId="12" borderId="0" xfId="0" applyFill="1" applyProtection="1">
      <protection locked="0"/>
    </xf>
    <xf numFmtId="0" fontId="0" fillId="12" borderId="0" xfId="0" applyFill="1" applyBorder="1" applyAlignment="1" applyProtection="1">
      <protection locked="0"/>
    </xf>
    <xf numFmtId="0" fontId="0" fillId="10" borderId="5" xfId="0" applyFill="1" applyBorder="1" applyProtection="1">
      <protection locked="0"/>
    </xf>
    <xf numFmtId="0" fontId="0" fillId="0" borderId="0" xfId="0" applyFill="1" applyBorder="1" applyProtection="1">
      <protection locked="0"/>
    </xf>
    <xf numFmtId="0" fontId="0" fillId="6" borderId="5" xfId="0" applyNumberFormat="1" applyFill="1" applyBorder="1" applyProtection="1">
      <protection locked="0"/>
    </xf>
    <xf numFmtId="44" fontId="36" fillId="24" borderId="38" xfId="1" applyFont="1" applyFill="1" applyBorder="1" applyAlignment="1" applyProtection="1">
      <alignment horizontal="center" vertical="center" wrapText="1"/>
      <protection locked="0"/>
    </xf>
    <xf numFmtId="44" fontId="36" fillId="24" borderId="17" xfId="1" applyFont="1" applyFill="1" applyBorder="1" applyAlignment="1" applyProtection="1">
      <alignment horizontal="center" vertical="center" wrapText="1"/>
      <protection locked="0"/>
    </xf>
    <xf numFmtId="0" fontId="11" fillId="24" borderId="0" xfId="0" applyFont="1" applyFill="1" applyBorder="1" applyAlignment="1" applyProtection="1">
      <protection locked="0"/>
    </xf>
    <xf numFmtId="44" fontId="11" fillId="24" borderId="26" xfId="0" applyNumberFormat="1" applyFont="1" applyFill="1" applyBorder="1" applyProtection="1">
      <protection locked="0"/>
    </xf>
    <xf numFmtId="44" fontId="11" fillId="24" borderId="28" xfId="0" applyNumberFormat="1" applyFont="1" applyFill="1" applyBorder="1" applyProtection="1">
      <protection locked="0"/>
    </xf>
    <xf numFmtId="0" fontId="16" fillId="14" borderId="5" xfId="0" applyFont="1" applyFill="1" applyBorder="1" applyAlignment="1">
      <alignment horizontal="center" vertical="center" wrapText="1"/>
    </xf>
    <xf numFmtId="0" fontId="16" fillId="14" borderId="6" xfId="0" applyFont="1" applyFill="1" applyBorder="1" applyAlignment="1">
      <alignment horizontal="center" vertical="center" wrapText="1"/>
    </xf>
    <xf numFmtId="0" fontId="16" fillId="14" borderId="8" xfId="0" applyFont="1" applyFill="1" applyBorder="1" applyAlignment="1">
      <alignment horizontal="center" vertical="center" wrapText="1"/>
    </xf>
    <xf numFmtId="14" fontId="28" fillId="23" borderId="39" xfId="0" applyNumberFormat="1" applyFont="1" applyFill="1" applyBorder="1" applyAlignment="1" applyProtection="1">
      <alignment horizontal="center"/>
      <protection locked="0"/>
    </xf>
    <xf numFmtId="14" fontId="28" fillId="23" borderId="40" xfId="0" applyNumberFormat="1" applyFont="1" applyFill="1" applyBorder="1" applyAlignment="1" applyProtection="1">
      <alignment horizontal="center"/>
      <protection locked="0"/>
    </xf>
    <xf numFmtId="14" fontId="28" fillId="23" borderId="41" xfId="0" applyNumberFormat="1" applyFont="1" applyFill="1" applyBorder="1" applyAlignment="1" applyProtection="1">
      <alignment horizontal="center"/>
      <protection locked="0"/>
    </xf>
    <xf numFmtId="0" fontId="29" fillId="21" borderId="0" xfId="0" applyFont="1" applyFill="1" applyAlignment="1">
      <alignment horizontal="right"/>
    </xf>
    <xf numFmtId="0" fontId="27" fillId="23" borderId="39" xfId="0" applyFont="1" applyFill="1" applyBorder="1" applyAlignment="1" applyProtection="1">
      <alignment horizontal="center"/>
      <protection locked="0"/>
    </xf>
    <xf numFmtId="0" fontId="27" fillId="23" borderId="40" xfId="0" applyFont="1" applyFill="1" applyBorder="1" applyAlignment="1" applyProtection="1">
      <alignment horizontal="center"/>
      <protection locked="0"/>
    </xf>
    <xf numFmtId="0" fontId="27" fillId="23" borderId="41" xfId="0" applyFont="1" applyFill="1" applyBorder="1" applyAlignment="1" applyProtection="1">
      <alignment horizontal="center"/>
      <protection locked="0"/>
    </xf>
    <xf numFmtId="0" fontId="29" fillId="21" borderId="42" xfId="0" applyFont="1" applyFill="1" applyBorder="1" applyAlignment="1">
      <alignment horizontal="right"/>
    </xf>
    <xf numFmtId="0" fontId="25" fillId="23" borderId="39" xfId="0" applyFont="1" applyFill="1" applyBorder="1" applyAlignment="1" applyProtection="1">
      <alignment horizontal="center"/>
      <protection locked="0"/>
    </xf>
    <xf numFmtId="0" fontId="25" fillId="23" borderId="40" xfId="0" applyFont="1" applyFill="1" applyBorder="1" applyAlignment="1" applyProtection="1">
      <alignment horizontal="center"/>
      <protection locked="0"/>
    </xf>
    <xf numFmtId="0" fontId="25" fillId="23" borderId="41" xfId="0" applyFont="1" applyFill="1" applyBorder="1" applyAlignment="1" applyProtection="1">
      <alignment horizontal="center"/>
      <protection locked="0"/>
    </xf>
    <xf numFmtId="0" fontId="29" fillId="21" borderId="0" xfId="0" applyFont="1" applyFill="1" applyAlignment="1">
      <alignment horizontal="center"/>
    </xf>
    <xf numFmtId="49" fontId="26" fillId="23" borderId="39" xfId="0" applyNumberFormat="1" applyFont="1" applyFill="1" applyBorder="1" applyAlignment="1" applyProtection="1">
      <alignment horizontal="center"/>
      <protection locked="0"/>
    </xf>
    <xf numFmtId="49" fontId="26" fillId="23" borderId="41" xfId="0" applyNumberFormat="1" applyFont="1" applyFill="1" applyBorder="1" applyAlignment="1" applyProtection="1">
      <alignment horizontal="center"/>
      <protection locked="0"/>
    </xf>
    <xf numFmtId="0" fontId="7" fillId="4" borderId="0" xfId="0" applyFont="1" applyFill="1" applyAlignment="1">
      <alignment horizontal="center"/>
    </xf>
    <xf numFmtId="44" fontId="15" fillId="13" borderId="20" xfId="0" applyNumberFormat="1" applyFont="1" applyFill="1" applyBorder="1" applyAlignment="1">
      <alignment horizontal="center"/>
    </xf>
    <xf numFmtId="44" fontId="15" fillId="13" borderId="21" xfId="0" applyNumberFormat="1" applyFont="1" applyFill="1" applyBorder="1" applyAlignment="1">
      <alignment horizontal="center"/>
    </xf>
    <xf numFmtId="44" fontId="15" fillId="8" borderId="22" xfId="0" applyNumberFormat="1" applyFont="1" applyFill="1" applyBorder="1" applyAlignment="1">
      <alignment horizontal="center"/>
    </xf>
    <xf numFmtId="44" fontId="15" fillId="8" borderId="23" xfId="0" applyNumberFormat="1" applyFont="1" applyFill="1" applyBorder="1" applyAlignment="1">
      <alignment horizontal="center"/>
    </xf>
    <xf numFmtId="44" fontId="15" fillId="8" borderId="24" xfId="0" applyNumberFormat="1" applyFont="1" applyFill="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18" fillId="16" borderId="7" xfId="0" applyFont="1" applyFill="1" applyBorder="1" applyAlignment="1">
      <alignment horizontal="center" vertical="center" wrapText="1"/>
    </xf>
    <xf numFmtId="0" fontId="18" fillId="16" borderId="31" xfId="0" applyFont="1" applyFill="1" applyBorder="1" applyAlignment="1">
      <alignment horizontal="center" vertical="center" wrapText="1"/>
    </xf>
    <xf numFmtId="0" fontId="15" fillId="17" borderId="9" xfId="0" applyFont="1" applyFill="1" applyBorder="1" applyAlignment="1">
      <alignment horizontal="center" vertical="center"/>
    </xf>
    <xf numFmtId="0" fontId="15" fillId="17" borderId="15" xfId="0" applyFont="1" applyFill="1" applyBorder="1" applyAlignment="1">
      <alignment horizontal="center" vertical="center"/>
    </xf>
    <xf numFmtId="0" fontId="15" fillId="17" borderId="29" xfId="0" applyFont="1" applyFill="1" applyBorder="1" applyAlignment="1">
      <alignment horizontal="center" vertical="center"/>
    </xf>
    <xf numFmtId="0" fontId="2" fillId="13" borderId="30" xfId="0" applyFont="1" applyFill="1" applyBorder="1" applyAlignment="1">
      <alignment horizontal="center" vertical="center" wrapText="1"/>
    </xf>
    <xf numFmtId="0" fontId="2" fillId="13" borderId="34" xfId="0" applyFont="1" applyFill="1" applyBorder="1" applyAlignment="1">
      <alignment horizontal="center" vertical="center" wrapText="1"/>
    </xf>
    <xf numFmtId="0" fontId="2" fillId="0" borderId="13" xfId="0" applyFont="1" applyBorder="1" applyAlignment="1">
      <alignment horizontal="center" wrapText="1"/>
    </xf>
    <xf numFmtId="0" fontId="2" fillId="0" borderId="18" xfId="0" applyFont="1" applyBorder="1" applyAlignment="1">
      <alignment horizontal="center" wrapText="1"/>
    </xf>
    <xf numFmtId="0" fontId="0" fillId="0" borderId="0" xfId="0" applyFill="1" applyBorder="1" applyAlignment="1">
      <alignment horizontal="center"/>
    </xf>
    <xf numFmtId="0" fontId="7" fillId="4" borderId="5" xfId="0" applyFont="1" applyFill="1" applyBorder="1" applyAlignment="1">
      <alignment horizontal="center"/>
    </xf>
    <xf numFmtId="0" fontId="2" fillId="8" borderId="4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15" fillId="20" borderId="50" xfId="0" applyFont="1" applyFill="1" applyBorder="1" applyAlignment="1">
      <alignment horizontal="center" wrapText="1"/>
    </xf>
    <xf numFmtId="0" fontId="15" fillId="20" borderId="5" xfId="0" applyFont="1" applyFill="1" applyBorder="1" applyAlignment="1">
      <alignment horizontal="center" wrapText="1"/>
    </xf>
    <xf numFmtId="0" fontId="15" fillId="18" borderId="9" xfId="0" applyFont="1" applyFill="1" applyBorder="1" applyAlignment="1">
      <alignment horizontal="center" vertical="center"/>
    </xf>
    <xf numFmtId="0" fontId="15" fillId="18" borderId="15" xfId="0" applyFont="1" applyFill="1" applyBorder="1" applyAlignment="1">
      <alignment horizontal="center" vertical="center"/>
    </xf>
    <xf numFmtId="0" fontId="15" fillId="18" borderId="29" xfId="0" applyFont="1" applyFill="1" applyBorder="1" applyAlignment="1">
      <alignment horizontal="center" vertical="center"/>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7" fillId="0" borderId="2" xfId="0" applyFont="1" applyFill="1" applyBorder="1" applyAlignment="1">
      <alignment horizontal="center" vertical="top"/>
    </xf>
    <xf numFmtId="0" fontId="7" fillId="0" borderId="3" xfId="0" applyFont="1" applyFill="1" applyBorder="1" applyAlignment="1">
      <alignment horizontal="center" vertical="top"/>
    </xf>
    <xf numFmtId="0" fontId="7" fillId="0" borderId="4" xfId="0" applyFont="1" applyFill="1" applyBorder="1" applyAlignment="1">
      <alignment horizontal="center" vertical="top"/>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8" fillId="5" borderId="0" xfId="0" applyFont="1" applyFill="1" applyAlignment="1">
      <alignment horizontal="center"/>
    </xf>
    <xf numFmtId="0" fontId="2" fillId="0" borderId="0" xfId="0" applyFont="1" applyBorder="1" applyAlignment="1">
      <alignment horizontal="center" vertical="center" wrapText="1"/>
    </xf>
    <xf numFmtId="0" fontId="7" fillId="11" borderId="0" xfId="0" applyFont="1" applyFill="1" applyAlignment="1">
      <alignment horizontal="left"/>
    </xf>
    <xf numFmtId="0" fontId="18" fillId="16" borderId="17" xfId="0" applyFont="1" applyFill="1" applyBorder="1" applyAlignment="1">
      <alignment horizontal="center" vertical="center" wrapText="1"/>
    </xf>
    <xf numFmtId="0" fontId="7" fillId="11" borderId="6" xfId="0" applyFont="1" applyFill="1" applyBorder="1" applyAlignment="1">
      <alignment horizontal="left"/>
    </xf>
    <xf numFmtId="0" fontId="7" fillId="11" borderId="37" xfId="0" applyFont="1" applyFill="1" applyBorder="1" applyAlignment="1">
      <alignment horizontal="left"/>
    </xf>
    <xf numFmtId="0" fontId="7" fillId="11" borderId="8" xfId="0" applyFont="1" applyFill="1" applyBorder="1" applyAlignment="1">
      <alignment horizontal="left"/>
    </xf>
    <xf numFmtId="164" fontId="0" fillId="0" borderId="0" xfId="0" applyNumberFormat="1" applyAlignment="1">
      <alignment horizontal="center"/>
    </xf>
    <xf numFmtId="164" fontId="24" fillId="0" borderId="5" xfId="0" applyNumberFormat="1" applyFont="1" applyBorder="1" applyAlignment="1">
      <alignment horizontal="center"/>
    </xf>
    <xf numFmtId="0" fontId="22" fillId="0" borderId="0" xfId="0" applyFont="1" applyAlignment="1">
      <alignment horizontal="right"/>
    </xf>
    <xf numFmtId="0" fontId="27" fillId="23" borderId="39" xfId="0" applyFont="1" applyFill="1" applyBorder="1" applyAlignment="1">
      <alignment horizontal="center"/>
    </xf>
    <xf numFmtId="0" fontId="27" fillId="23" borderId="40" xfId="0" applyFont="1" applyFill="1" applyBorder="1" applyAlignment="1">
      <alignment horizontal="center"/>
    </xf>
    <xf numFmtId="0" fontId="27" fillId="23" borderId="41" xfId="0" applyFont="1" applyFill="1" applyBorder="1" applyAlignment="1">
      <alignment horizontal="center"/>
    </xf>
    <xf numFmtId="0" fontId="25" fillId="23" borderId="39" xfId="0" applyFont="1" applyFill="1" applyBorder="1" applyAlignment="1" applyProtection="1">
      <alignment horizontal="center"/>
    </xf>
    <xf numFmtId="0" fontId="25" fillId="23" borderId="40" xfId="0" applyFont="1" applyFill="1" applyBorder="1" applyAlignment="1" applyProtection="1">
      <alignment horizontal="center"/>
    </xf>
    <xf numFmtId="0" fontId="25" fillId="23" borderId="41" xfId="0" applyFont="1" applyFill="1" applyBorder="1" applyAlignment="1" applyProtection="1">
      <alignment horizontal="center"/>
    </xf>
    <xf numFmtId="0" fontId="26" fillId="23" borderId="39" xfId="0" applyFont="1" applyFill="1" applyBorder="1" applyAlignment="1" applyProtection="1">
      <alignment horizontal="center"/>
    </xf>
    <xf numFmtId="0" fontId="26" fillId="23" borderId="41" xfId="0" applyFont="1" applyFill="1" applyBorder="1" applyAlignment="1" applyProtection="1">
      <alignment horizontal="center"/>
    </xf>
    <xf numFmtId="14" fontId="28" fillId="23" borderId="39" xfId="0" applyNumberFormat="1" applyFont="1" applyFill="1" applyBorder="1" applyAlignment="1">
      <alignment horizontal="center"/>
    </xf>
    <xf numFmtId="14" fontId="28" fillId="23" borderId="40" xfId="0" applyNumberFormat="1" applyFont="1" applyFill="1" applyBorder="1" applyAlignment="1">
      <alignment horizontal="center"/>
    </xf>
    <xf numFmtId="14" fontId="28" fillId="23" borderId="41"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066FF"/>
      <color rgb="FFFFFF00"/>
      <color rgb="FFFFFFA7"/>
      <color rgb="FF66FFFF"/>
      <color rgb="FF00FF00"/>
      <color rgb="FF0033CC"/>
      <color rgb="FFF6F9D3"/>
      <color rgb="FF3399FF"/>
      <color rgb="FFC5D9F1"/>
      <color rgb="FFEEE41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7621</xdr:colOff>
      <xdr:row>0</xdr:row>
      <xdr:rowOff>17142</xdr:rowOff>
    </xdr:from>
    <xdr:to>
      <xdr:col>12</xdr:col>
      <xdr:colOff>624840</xdr:colOff>
      <xdr:row>38</xdr:row>
      <xdr:rowOff>7620</xdr:rowOff>
    </xdr:to>
    <xdr:sp macro="" textlink="">
      <xdr:nvSpPr>
        <xdr:cNvPr id="2" name="TextBox 1"/>
        <xdr:cNvSpPr txBox="1"/>
      </xdr:nvSpPr>
      <xdr:spPr>
        <a:xfrm>
          <a:off x="7621" y="17142"/>
          <a:ext cx="8663939" cy="692467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2000" b="1">
              <a:solidFill>
                <a:srgbClr val="0033CC"/>
              </a:solidFill>
              <a:effectLst/>
              <a:latin typeface="Georgia" panose="02040502050405020303" pitchFamily="18" charset="0"/>
              <a:ea typeface="Times New Roman"/>
              <a:cs typeface="Times New Roman"/>
            </a:rPr>
            <a:t>CE Instructions for completing the </a:t>
          </a:r>
          <a:r>
            <a:rPr lang="en-US" sz="2000" b="1" u="sng">
              <a:solidFill>
                <a:srgbClr val="0033CC"/>
              </a:solidFill>
              <a:effectLst/>
              <a:latin typeface="Georgia" panose="02040502050405020303" pitchFamily="18" charset="0"/>
              <a:ea typeface="Times New Roman"/>
              <a:cs typeface="Times New Roman"/>
            </a:rPr>
            <a:t>CACFP </a:t>
          </a:r>
          <a:r>
            <a:rPr lang="en-US" sz="2000" b="1">
              <a:solidFill>
                <a:srgbClr val="0033CC"/>
              </a:solidFill>
              <a:effectLst/>
              <a:latin typeface="Georgia" panose="02040502050405020303" pitchFamily="18" charset="0"/>
              <a:ea typeface="Times New Roman"/>
              <a:cs typeface="Times New Roman"/>
            </a:rPr>
            <a:t>Financial Sampling</a:t>
          </a:r>
          <a:r>
            <a:rPr lang="en-US" sz="2000" b="1" baseline="0">
              <a:solidFill>
                <a:srgbClr val="0033CC"/>
              </a:solidFill>
              <a:effectLst/>
              <a:latin typeface="Georgia" panose="02040502050405020303" pitchFamily="18" charset="0"/>
              <a:ea typeface="Times New Roman"/>
              <a:cs typeface="Times New Roman"/>
            </a:rPr>
            <a:t> </a:t>
          </a:r>
          <a:r>
            <a:rPr lang="en-US" sz="2000" b="1">
              <a:solidFill>
                <a:srgbClr val="0033CC"/>
              </a:solidFill>
              <a:effectLst/>
              <a:latin typeface="Georgia" panose="02040502050405020303" pitchFamily="18" charset="0"/>
              <a:ea typeface="Times New Roman"/>
              <a:cs typeface="Times New Roman"/>
            </a:rPr>
            <a:t>Tool</a:t>
          </a:r>
          <a:endParaRPr lang="en-US" sz="2000">
            <a:effectLst/>
            <a:latin typeface="Georgia" panose="02040502050405020303" pitchFamily="18" charset="0"/>
            <a:ea typeface="Times New Roman"/>
          </a:endParaRPr>
        </a:p>
        <a:p>
          <a:pPr marL="0" marR="0">
            <a:spcBef>
              <a:spcPts val="0"/>
            </a:spcBef>
            <a:spcAft>
              <a:spcPts val="0"/>
            </a:spcAft>
          </a:pPr>
          <a:r>
            <a:rPr lang="en-US" sz="900" b="1">
              <a:solidFill>
                <a:srgbClr val="0033CC"/>
              </a:solidFill>
              <a:effectLst/>
              <a:latin typeface="Georgia" panose="02040502050405020303" pitchFamily="18" charset="0"/>
              <a:ea typeface="Times New Roman"/>
              <a:cs typeface="Times New Roman"/>
            </a:rPr>
            <a:t> </a:t>
          </a:r>
          <a:endParaRPr lang="en-US" sz="1000">
            <a:effectLst/>
            <a:latin typeface="Georgia" panose="02040502050405020303" pitchFamily="18" charset="0"/>
            <a:ea typeface="Times New Roman"/>
          </a:endParaRPr>
        </a:p>
        <a:p>
          <a:pPr marL="0" marR="0">
            <a:spcBef>
              <a:spcPts val="0"/>
            </a:spcBef>
            <a:spcAft>
              <a:spcPts val="0"/>
            </a:spcAft>
          </a:pPr>
          <a:r>
            <a:rPr lang="en-US" sz="1200" b="1" u="heavy">
              <a:solidFill>
                <a:srgbClr val="0033CC"/>
              </a:solidFill>
              <a:effectLst/>
              <a:latin typeface="Georgia" panose="02040502050405020303" pitchFamily="18" charset="0"/>
              <a:ea typeface="Times New Roman"/>
              <a:cs typeface="Times New Roman"/>
            </a:rPr>
            <a:t>Overview:</a:t>
          </a:r>
          <a:r>
            <a:rPr lang="en-US" sz="1000">
              <a:effectLst/>
              <a:latin typeface="Georgia" panose="02040502050405020303" pitchFamily="18" charset="0"/>
              <a:ea typeface="Times New Roman"/>
            </a:rPr>
            <a:t> </a:t>
          </a: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As required in the Child and Adult Care Food Program (CACFP) Handbooks and Federal regulations, Texas Department of Agriculture (TDA) must conduct a review of program financial data for the current program year (PY 2019:  October 2018 - September 2019), and prior year (PY 2018:  October 2017 - September 2018).</a:t>
          </a:r>
          <a:r>
            <a:rPr lang="en-US" sz="1200" baseline="0">
              <a:solidFill>
                <a:srgbClr val="0033CC"/>
              </a:solidFill>
              <a:effectLst/>
              <a:latin typeface="Georgia" panose="02040502050405020303" pitchFamily="18" charset="0"/>
              <a:ea typeface="Times New Roman"/>
              <a:cs typeface="Times New Roman"/>
            </a:rPr>
            <a:t>  CEs are</a:t>
          </a:r>
          <a:r>
            <a:rPr lang="en-US" sz="1200">
              <a:solidFill>
                <a:srgbClr val="0033CC"/>
              </a:solidFill>
              <a:effectLst/>
              <a:latin typeface="Georgia" panose="02040502050405020303" pitchFamily="18" charset="0"/>
              <a:ea typeface="Times New Roman"/>
              <a:cs typeface="Times New Roman"/>
            </a:rPr>
            <a:t> to ensure all program income and expenses are correctly documented, reasonable, necessary and allowable in accordance with USDA FNS Instructions</a:t>
          </a:r>
          <a:r>
            <a:rPr lang="en-US" sz="1200" baseline="0">
              <a:solidFill>
                <a:srgbClr val="0033CC"/>
              </a:solidFill>
              <a:effectLst/>
              <a:latin typeface="Georgia" panose="02040502050405020303" pitchFamily="18" charset="0"/>
              <a:ea typeface="Times New Roman"/>
              <a:cs typeface="Times New Roman"/>
            </a:rPr>
            <a:t> 796-2 Rev 4 and 2 CFR 200</a:t>
          </a:r>
          <a:r>
            <a:rPr lang="en-US" sz="1200">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Please populate </a:t>
          </a:r>
          <a:r>
            <a:rPr lang="en-US" sz="1200" b="1">
              <a:solidFill>
                <a:srgbClr val="0033CC"/>
              </a:solidFill>
              <a:effectLst/>
              <a:latin typeface="Georgia" panose="02040502050405020303" pitchFamily="18" charset="0"/>
              <a:ea typeface="Times New Roman"/>
              <a:cs typeface="Times New Roman"/>
            </a:rPr>
            <a:t>actua</a:t>
          </a:r>
          <a:r>
            <a:rPr lang="en-US" sz="1200">
              <a:solidFill>
                <a:srgbClr val="0033CC"/>
              </a:solidFill>
              <a:effectLst/>
              <a:latin typeface="Georgia" panose="02040502050405020303" pitchFamily="18" charset="0"/>
              <a:ea typeface="Times New Roman"/>
              <a:cs typeface="Times New Roman"/>
            </a:rPr>
            <a:t>l (not budgeted) amounts spent in CACFP for the PY 2018 (October 2017 - September</a:t>
          </a:r>
          <a:r>
            <a:rPr lang="en-US" sz="1200" baseline="0">
              <a:solidFill>
                <a:srgbClr val="0033CC"/>
              </a:solidFill>
              <a:effectLst/>
              <a:latin typeface="Georgia" panose="02040502050405020303" pitchFamily="18" charset="0"/>
              <a:ea typeface="Times New Roman"/>
              <a:cs typeface="Times New Roman"/>
            </a:rPr>
            <a:t> 2018)</a:t>
          </a:r>
          <a:r>
            <a:rPr lang="en-US" sz="1200">
              <a:solidFill>
                <a:srgbClr val="0033CC"/>
              </a:solidFill>
              <a:effectLst/>
              <a:latin typeface="Georgia" panose="02040502050405020303" pitchFamily="18" charset="0"/>
              <a:ea typeface="Times New Roman"/>
              <a:cs typeface="Times New Roman"/>
            </a:rPr>
            <a:t> &amp; PY 2019 (October 2018- date</a:t>
          </a:r>
          <a:r>
            <a:rPr lang="en-US" sz="1200" baseline="0">
              <a:solidFill>
                <a:srgbClr val="0033CC"/>
              </a:solidFill>
              <a:effectLst/>
              <a:latin typeface="Georgia" panose="02040502050405020303" pitchFamily="18" charset="0"/>
              <a:ea typeface="Times New Roman"/>
              <a:cs typeface="Times New Roman"/>
            </a:rPr>
            <a:t> of review)</a:t>
          </a:r>
          <a:r>
            <a:rPr lang="en-US" sz="1200">
              <a:solidFill>
                <a:srgbClr val="0033CC"/>
              </a:solidFill>
              <a:effectLst/>
              <a:latin typeface="Georgia" panose="02040502050405020303" pitchFamily="18" charset="0"/>
              <a:ea typeface="Times New Roman"/>
              <a:cs typeface="Times New Roman"/>
            </a:rPr>
            <a:t> into the attached worksheet (CE Data Entry).  Include only financial data for the CACFP, and not comingled financial data from other Child Nutrition Programs such as Summer Food Service Program (SFSP).</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b="1">
              <a:solidFill>
                <a:srgbClr val="FF0000"/>
              </a:solidFill>
              <a:effectLst/>
              <a:latin typeface="Georgia" panose="02040502050405020303" pitchFamily="18" charset="0"/>
              <a:ea typeface="Times New Roman"/>
              <a:cs typeface="Times New Roman"/>
            </a:rPr>
            <a:t>**It is important that this Financial</a:t>
          </a:r>
          <a:r>
            <a:rPr lang="en-US" sz="1200" b="1" baseline="0">
              <a:solidFill>
                <a:srgbClr val="FF0000"/>
              </a:solidFill>
              <a:effectLst/>
              <a:latin typeface="Georgia" panose="02040502050405020303" pitchFamily="18" charset="0"/>
              <a:ea typeface="Times New Roman"/>
              <a:cs typeface="Times New Roman"/>
            </a:rPr>
            <a:t> Sampling Tool (FST)</a:t>
          </a:r>
          <a:r>
            <a:rPr lang="en-US" sz="1200" b="1">
              <a:solidFill>
                <a:srgbClr val="FF0000"/>
              </a:solidFill>
              <a:effectLst/>
              <a:latin typeface="Georgia" panose="02040502050405020303" pitchFamily="18" charset="0"/>
              <a:ea typeface="Times New Roman"/>
              <a:cs typeface="Times New Roman"/>
            </a:rPr>
            <a:t> is completed and returned  to the TDA reviewer via email (electronic copy) </a:t>
          </a:r>
          <a:r>
            <a:rPr lang="en-US" sz="1200" b="1" u="sng">
              <a:solidFill>
                <a:srgbClr val="FF0000"/>
              </a:solidFill>
              <a:effectLst/>
              <a:latin typeface="Georgia" panose="02040502050405020303" pitchFamily="18" charset="0"/>
              <a:ea typeface="Times New Roman"/>
              <a:cs typeface="Times New Roman"/>
            </a:rPr>
            <a:t>no</a:t>
          </a:r>
          <a:r>
            <a:rPr lang="en-US" sz="1200" b="1" u="sng" baseline="0">
              <a:solidFill>
                <a:srgbClr val="FF0000"/>
              </a:solidFill>
              <a:effectLst/>
              <a:latin typeface="Georgia" panose="02040502050405020303" pitchFamily="18" charset="0"/>
              <a:ea typeface="Times New Roman"/>
              <a:cs typeface="Times New Roman"/>
            </a:rPr>
            <a:t> later than the due date</a:t>
          </a:r>
          <a:r>
            <a:rPr lang="en-US" sz="1200" b="1" u="none" baseline="0">
              <a:solidFill>
                <a:srgbClr val="FF0000"/>
              </a:solidFill>
              <a:effectLst/>
              <a:latin typeface="Georgia" panose="02040502050405020303" pitchFamily="18" charset="0"/>
              <a:ea typeface="Times New Roman"/>
              <a:cs typeface="Times New Roman"/>
            </a:rPr>
            <a:t> noted on the engagement letter</a:t>
          </a:r>
          <a:r>
            <a:rPr lang="en-US" sz="1200" b="1">
              <a:solidFill>
                <a:srgbClr val="FF0000"/>
              </a:solidFill>
              <a:effectLst/>
              <a:latin typeface="Georgia" panose="02040502050405020303" pitchFamily="18" charset="0"/>
              <a:ea typeface="Times New Roman"/>
              <a:cs typeface="Times New Roman"/>
            </a:rPr>
            <a:t>, along</a:t>
          </a:r>
          <a:r>
            <a:rPr lang="en-US" sz="1200" b="1" baseline="0">
              <a:solidFill>
                <a:srgbClr val="FF0000"/>
              </a:solidFill>
              <a:effectLst/>
              <a:latin typeface="Georgia" panose="02040502050405020303" pitchFamily="18" charset="0"/>
              <a:ea typeface="Times New Roman"/>
              <a:cs typeface="Times New Roman"/>
            </a:rPr>
            <a:t> with</a:t>
          </a:r>
          <a:r>
            <a:rPr lang="en-US" sz="1200" b="1">
              <a:solidFill>
                <a:srgbClr val="FF0000"/>
              </a:solidFill>
              <a:effectLst/>
              <a:latin typeface="Georgia" panose="02040502050405020303" pitchFamily="18" charset="0"/>
              <a:ea typeface="Times New Roman"/>
              <a:cs typeface="Times New Roman"/>
            </a:rPr>
            <a:t> the general ledger (excel format) or financial records/instrument used to populate data in this financial worksheet.  This has the potential to </a:t>
          </a:r>
          <a:r>
            <a:rPr lang="en-US" sz="1200" b="1" u="sng">
              <a:solidFill>
                <a:srgbClr val="FF0000"/>
              </a:solidFill>
              <a:effectLst/>
              <a:latin typeface="Georgia" panose="02040502050405020303" pitchFamily="18" charset="0"/>
              <a:ea typeface="Times New Roman"/>
              <a:cs typeface="Times New Roman"/>
            </a:rPr>
            <a:t>save you</a:t>
          </a:r>
          <a:r>
            <a:rPr lang="en-US" sz="1200" b="1">
              <a:solidFill>
                <a:srgbClr val="FF0000"/>
              </a:solidFill>
              <a:effectLst/>
              <a:latin typeface="Georgia" panose="02040502050405020303" pitchFamily="18" charset="0"/>
              <a:ea typeface="Times New Roman"/>
              <a:cs typeface="Times New Roman"/>
            </a:rPr>
            <a:t> and the reviewer a great deal of time!**</a:t>
          </a:r>
          <a:endParaRPr lang="en-US" sz="1200">
            <a:effectLst/>
            <a:latin typeface="Georgia" panose="02040502050405020303" pitchFamily="18" charset="0"/>
            <a:ea typeface="Times New Roman"/>
          </a:endParaRPr>
        </a:p>
        <a:p>
          <a:pPr marL="0" marR="0">
            <a:spcBef>
              <a:spcPts val="0"/>
            </a:spcBef>
            <a:spcAft>
              <a:spcPts val="0"/>
            </a:spcAft>
          </a:pPr>
          <a:r>
            <a:rPr lang="en-US" sz="1200" b="1">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b="1">
              <a:solidFill>
                <a:srgbClr val="0033CC"/>
              </a:solidFill>
              <a:effectLst/>
              <a:latin typeface="Georgia" panose="02040502050405020303" pitchFamily="18" charset="0"/>
              <a:ea typeface="Times New Roman"/>
              <a:cs typeface="Times New Roman"/>
            </a:rPr>
            <a:t>** Make sure to have all supporting documentation for the expense and income items (Balance Sheets, Income Statements, general ledgers, receipts, invoices, bank statements, payroll records, etc.) are organized and readily accessible during the Administrative Review.  Your TDA review specialist will request these items to validate the data disclosed in the worksheets. **</a:t>
          </a:r>
          <a:endParaRPr lang="en-US" sz="1200">
            <a:effectLst/>
            <a:latin typeface="Georgia" panose="02040502050405020303" pitchFamily="18" charset="0"/>
            <a:ea typeface="Times New Roman"/>
          </a:endParaRPr>
        </a:p>
        <a:p>
          <a:pPr marL="0" marR="0">
            <a:spcBef>
              <a:spcPts val="0"/>
            </a:spcBef>
            <a:spcAft>
              <a:spcPts val="0"/>
            </a:spcAft>
          </a:pPr>
          <a:r>
            <a:rPr lang="en-US" sz="900" b="1">
              <a:solidFill>
                <a:srgbClr val="0033CC"/>
              </a:solidFill>
              <a:effectLst/>
              <a:latin typeface="Georgia" panose="02040502050405020303" pitchFamily="18" charset="0"/>
              <a:ea typeface="Times New Roman"/>
              <a:cs typeface="Times New Roman"/>
            </a:rPr>
            <a:t> </a:t>
          </a:r>
          <a:endParaRPr lang="en-US" sz="1000">
            <a:effectLst/>
            <a:latin typeface="Georgia" panose="02040502050405020303" pitchFamily="18" charset="0"/>
            <a:ea typeface="Times New Roman"/>
          </a:endParaRPr>
        </a:p>
        <a:p>
          <a:pPr marL="0" marR="0">
            <a:spcBef>
              <a:spcPts val="0"/>
            </a:spcBef>
            <a:spcAft>
              <a:spcPts val="0"/>
            </a:spcAft>
          </a:pPr>
          <a:r>
            <a:rPr lang="en-US" sz="1200" b="1" u="heavy">
              <a:solidFill>
                <a:srgbClr val="0033CC"/>
              </a:solidFill>
              <a:effectLst/>
              <a:latin typeface="Georgia" panose="02040502050405020303" pitchFamily="18" charset="0"/>
              <a:ea typeface="Times New Roman"/>
              <a:cs typeface="Times New Roman"/>
            </a:rPr>
            <a:t>Instructions:</a:t>
          </a:r>
          <a:r>
            <a:rPr lang="en-US" sz="1200" b="1">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Print out the instructions listed on this tab to assist you in the completion of the CACFP Financial Sampling Tool for PY2018 &amp; PY2019.</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  </a:t>
          </a:r>
          <a:endParaRPr lang="en-US" sz="1200">
            <a:effectLst/>
            <a:latin typeface="Georgia" panose="02040502050405020303" pitchFamily="18" charset="0"/>
            <a:ea typeface="Times New Roman"/>
          </a:endParaRPr>
        </a:p>
        <a:p>
          <a:pPr marL="0" marR="0">
            <a:spcBef>
              <a:spcPts val="0"/>
            </a:spcBef>
            <a:spcAft>
              <a:spcPts val="0"/>
            </a:spcAft>
          </a:pPr>
          <a:r>
            <a:rPr lang="en-US" sz="1200" b="1" u="sng">
              <a:solidFill>
                <a:srgbClr val="FF0000"/>
              </a:solidFill>
              <a:effectLst/>
              <a:latin typeface="Georgia" panose="02040502050405020303" pitchFamily="18" charset="0"/>
              <a:ea typeface="Calibri"/>
            </a:rPr>
            <a:t>**Only populate data into the yellow shaded cells</a:t>
          </a:r>
          <a:r>
            <a:rPr lang="en-US" sz="1200" b="1" u="none">
              <a:solidFill>
                <a:srgbClr val="FF0000"/>
              </a:solidFill>
              <a:effectLst/>
              <a:latin typeface="Georgia" panose="02040502050405020303" pitchFamily="18" charset="0"/>
              <a:ea typeface="Calibri"/>
            </a:rPr>
            <a:t>**</a:t>
          </a:r>
          <a:r>
            <a:rPr lang="en-US" sz="1200" b="1">
              <a:solidFill>
                <a:srgbClr val="FF0000"/>
              </a:solidFill>
              <a:effectLst/>
              <a:latin typeface="Georgia" panose="02040502050405020303" pitchFamily="18" charset="0"/>
              <a:ea typeface="Calibri"/>
            </a:rPr>
            <a:t>  </a:t>
          </a:r>
          <a:r>
            <a:rPr lang="en-US" sz="1200">
              <a:solidFill>
                <a:srgbClr val="0033CC"/>
              </a:solidFill>
              <a:effectLst/>
              <a:latin typeface="Georgia" panose="02040502050405020303" pitchFamily="18" charset="0"/>
              <a:ea typeface="Times New Roman"/>
              <a:cs typeface="Times New Roman"/>
            </a:rPr>
            <a:t>The remaining cells in the worksheet will populate automatically.</a:t>
          </a:r>
          <a:endParaRPr lang="en-US" sz="1200">
            <a:effectLst/>
            <a:latin typeface="Georgia" panose="02040502050405020303" pitchFamily="18" charset="0"/>
            <a:ea typeface="Times New Roman"/>
          </a:endParaRPr>
        </a:p>
        <a:p>
          <a:pPr marL="0" marR="0">
            <a:spcBef>
              <a:spcPts val="0"/>
            </a:spcBef>
            <a:spcAft>
              <a:spcPts val="0"/>
            </a:spcAft>
          </a:pPr>
          <a:r>
            <a:rPr lang="en-US" sz="1200">
              <a:effectLst/>
              <a:latin typeface="Georgia" panose="02040502050405020303" pitchFamily="18" charset="0"/>
              <a:ea typeface="Calibri"/>
              <a:cs typeface="Times New Roman"/>
            </a:rPr>
            <a:t> </a:t>
          </a: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The tables are arranged with the approved budget and Income and Expense categories listed in columns on the top of the table per PY that  match the categories populated in the TXUNPS budget.   The rows listed left side of the table per PY represent the months during the program year in which the income or expense items were incurred. </a:t>
          </a:r>
          <a:endParaRPr lang="en-US" sz="1200">
            <a:effectLst/>
            <a:latin typeface="Georgia" panose="02040502050405020303" pitchFamily="18" charset="0"/>
            <a:ea typeface="Calibri"/>
            <a:cs typeface="Times New Roman"/>
          </a:endParaRPr>
        </a:p>
        <a:p>
          <a:pPr marL="0" marR="0">
            <a:spcBef>
              <a:spcPts val="0"/>
            </a:spcBef>
            <a:spcAft>
              <a:spcPts val="0"/>
            </a:spcAft>
          </a:pPr>
          <a:r>
            <a:rPr lang="en-US" sz="1200">
              <a:effectLst/>
              <a:latin typeface="Georgia" panose="02040502050405020303" pitchFamily="18" charset="0"/>
              <a:ea typeface="Calibri"/>
              <a:cs typeface="Times New Roman"/>
            </a:rPr>
            <a:t> </a:t>
          </a: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This worksheet is separated into three (3) tabs:</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A. CE Instructions</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B. CE Data Entry </a:t>
          </a:r>
          <a:endParaRPr lang="en-US" sz="1200">
            <a:effectLst/>
            <a:latin typeface="Georgia" panose="02040502050405020303" pitchFamily="18" charset="0"/>
            <a:ea typeface="Times New Roman"/>
          </a:endParaRPr>
        </a:p>
        <a:p>
          <a:pPr marL="0" marR="0">
            <a:spcBef>
              <a:spcPts val="0"/>
            </a:spcBef>
            <a:spcAft>
              <a:spcPts val="0"/>
            </a:spcAft>
          </a:pPr>
          <a:r>
            <a:rPr lang="en-US" sz="1200">
              <a:solidFill>
                <a:srgbClr val="0033CC"/>
              </a:solidFill>
              <a:effectLst/>
              <a:latin typeface="Georgia" panose="02040502050405020303" pitchFamily="18" charset="0"/>
              <a:ea typeface="Times New Roman"/>
              <a:cs typeface="Times New Roman"/>
            </a:rPr>
            <a:t>C. CE Certification Statement </a:t>
          </a:r>
          <a:endParaRPr kumimoji="0" lang="en-US" sz="900" b="1" i="0" u="sng" strike="noStrike" kern="0" cap="none" spc="0" normalizeH="0" baseline="0" noProof="0">
            <a:ln>
              <a:noFill/>
            </a:ln>
            <a:solidFill>
              <a:srgbClr val="FF0000"/>
            </a:solidFill>
            <a:effectLst/>
            <a:uLnTx/>
            <a:uFillTx/>
            <a:latin typeface="Georgia" panose="02040502050405020303" pitchFamily="18" charset="0"/>
            <a:ea typeface="Calibri"/>
            <a:cs typeface="Times New Roman"/>
          </a:endParaRPr>
        </a:p>
      </xdr:txBody>
    </xdr:sp>
    <xdr:clientData/>
  </xdr:twoCellAnchor>
  <xdr:twoCellAnchor>
    <xdr:from>
      <xdr:col>0</xdr:col>
      <xdr:colOff>0</xdr:colOff>
      <xdr:row>38</xdr:row>
      <xdr:rowOff>45720</xdr:rowOff>
    </xdr:from>
    <xdr:to>
      <xdr:col>12</xdr:col>
      <xdr:colOff>617220</xdr:colOff>
      <xdr:row>91</xdr:row>
      <xdr:rowOff>0</xdr:rowOff>
    </xdr:to>
    <xdr:sp macro="" textlink="">
      <xdr:nvSpPr>
        <xdr:cNvPr id="3" name="TextBox 2"/>
        <xdr:cNvSpPr txBox="1"/>
      </xdr:nvSpPr>
      <xdr:spPr>
        <a:xfrm>
          <a:off x="0" y="6979920"/>
          <a:ext cx="8663940" cy="10035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heavy">
              <a:solidFill>
                <a:srgbClr val="0033CC"/>
              </a:solidFill>
              <a:effectLst/>
              <a:latin typeface="Georgia" panose="02040502050405020303" pitchFamily="18" charset="0"/>
              <a:ea typeface="+mn-ea"/>
              <a:cs typeface="+mn-cs"/>
            </a:rPr>
            <a:t>CACFP CLAIM REIMBURSEMENT INCOME &amp; OTHER PROGRAM INCOME:</a:t>
          </a:r>
          <a:endParaRPr lang="en-US" sz="1400">
            <a:solidFill>
              <a:srgbClr val="0033CC"/>
            </a:solidFill>
            <a:effectLst/>
            <a:latin typeface="Georgia" panose="02040502050405020303" pitchFamily="18" charset="0"/>
            <a:ea typeface="+mn-ea"/>
            <a:cs typeface="+mn-cs"/>
          </a:endParaRPr>
        </a:p>
        <a:p>
          <a:r>
            <a:rPr lang="en-US" sz="1100" b="1" u="none" strike="noStrike">
              <a:solidFill>
                <a:srgbClr val="0033CC"/>
              </a:solidFill>
              <a:effectLst/>
              <a:latin typeface="Georgia" panose="02040502050405020303" pitchFamily="18" charset="0"/>
              <a:ea typeface="+mn-ea"/>
              <a:cs typeface="+mn-cs"/>
            </a:rPr>
            <a:t> </a:t>
          </a:r>
          <a:endParaRPr lang="en-US" sz="1050">
            <a:solidFill>
              <a:srgbClr val="0033CC"/>
            </a:solidFill>
            <a:effectLst/>
            <a:latin typeface="Georgia" panose="02040502050405020303" pitchFamily="18" charset="0"/>
            <a:ea typeface="+mn-ea"/>
            <a:cs typeface="+mn-cs"/>
          </a:endParaRPr>
        </a:p>
        <a:p>
          <a:pPr lvl="0"/>
          <a:r>
            <a:rPr lang="en-US" sz="1100" b="1">
              <a:solidFill>
                <a:srgbClr val="FF0000"/>
              </a:solidFill>
              <a:effectLst/>
              <a:latin typeface="Georgia" panose="02040502050405020303" pitchFamily="18" charset="0"/>
              <a:ea typeface="+mn-ea"/>
              <a:cs typeface="+mn-cs"/>
            </a:rPr>
            <a:t>FOR PY2018</a:t>
          </a:r>
          <a:r>
            <a:rPr lang="en-US" sz="1100" b="1" baseline="0">
              <a:solidFill>
                <a:srgbClr val="FF0000"/>
              </a:solidFill>
              <a:effectLst/>
              <a:latin typeface="Georgia" panose="02040502050405020303" pitchFamily="18" charset="0"/>
              <a:ea typeface="+mn-ea"/>
              <a:cs typeface="+mn-cs"/>
            </a:rPr>
            <a:t> ONLY - </a:t>
          </a:r>
          <a:r>
            <a:rPr lang="en-US" sz="1100" b="0" baseline="0">
              <a:solidFill>
                <a:srgbClr val="FF0000"/>
              </a:solidFill>
              <a:effectLst/>
              <a:latin typeface="Georgia" panose="02040502050405020303" pitchFamily="18" charset="0"/>
              <a:ea typeface="+mn-ea"/>
              <a:cs typeface="+mn-cs"/>
            </a:rPr>
            <a:t>Under </a:t>
          </a:r>
          <a:r>
            <a:rPr lang="en-US" sz="1100" b="0" u="sng" baseline="0">
              <a:solidFill>
                <a:srgbClr val="FF0000"/>
              </a:solidFill>
              <a:effectLst/>
              <a:latin typeface="Georgia" panose="02040502050405020303" pitchFamily="18" charset="0"/>
              <a:ea typeface="+mn-ea"/>
              <a:cs typeface="+mn-cs"/>
            </a:rPr>
            <a:t>CACFP Account Balance Forward </a:t>
          </a:r>
          <a:r>
            <a:rPr lang="en-US" sz="1100" b="0" baseline="0">
              <a:solidFill>
                <a:srgbClr val="FF0000"/>
              </a:solidFill>
              <a:effectLst/>
              <a:latin typeface="Georgia" panose="02040502050405020303" pitchFamily="18" charset="0"/>
              <a:ea typeface="+mn-ea"/>
              <a:cs typeface="+mn-cs"/>
            </a:rPr>
            <a:t>column, October 2017, enter the amount of the CACFP's Account Ending Balance as of September 30, 2017.  </a:t>
          </a:r>
        </a:p>
        <a:p>
          <a:pPr lvl="0"/>
          <a:endParaRPr lang="en-US" sz="1100" b="1">
            <a:solidFill>
              <a:srgbClr val="FF0000"/>
            </a:solidFill>
            <a:effectLst/>
            <a:latin typeface="Georgia" panose="02040502050405020303" pitchFamily="18" charset="0"/>
            <a:ea typeface="+mn-ea"/>
            <a:cs typeface="+mn-cs"/>
          </a:endParaRPr>
        </a:p>
        <a:p>
          <a:pPr lvl="0"/>
          <a:r>
            <a:rPr lang="en-US" sz="1200" b="1" u="sng" baseline="0">
              <a:solidFill>
                <a:srgbClr val="FF0000"/>
              </a:solidFill>
              <a:effectLst/>
              <a:latin typeface="Georgia" panose="02040502050405020303" pitchFamily="18" charset="0"/>
              <a:ea typeface="+mn-ea"/>
              <a:cs typeface="+mn-cs"/>
            </a:rPr>
            <a:t>Enter the following for EACH Program Year:</a:t>
          </a:r>
        </a:p>
        <a:p>
          <a:pPr lvl="0"/>
          <a:endParaRPr lang="en-US" sz="1100" b="1">
            <a:solidFill>
              <a:srgbClr val="FF0000"/>
            </a:solidFill>
            <a:effectLst/>
            <a:latin typeface="Georgia" panose="02040502050405020303"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rgbClr val="0033CC"/>
              </a:solidFill>
              <a:effectLst/>
              <a:latin typeface="Georgia" panose="02040502050405020303" pitchFamily="18" charset="0"/>
              <a:ea typeface="+mn-ea"/>
              <a:cs typeface="+mn-cs"/>
            </a:rPr>
            <a:t>APPROVED BUDGET</a:t>
          </a:r>
          <a:r>
            <a:rPr lang="en-US" sz="1100" b="1">
              <a:solidFill>
                <a:srgbClr val="0033CC"/>
              </a:solidFill>
              <a:effectLst/>
              <a:latin typeface="Georgia" panose="02040502050405020303" pitchFamily="18" charset="0"/>
              <a:ea typeface="+mn-ea"/>
              <a:cs typeface="+mn-cs"/>
            </a:rPr>
            <a:t>: </a:t>
          </a:r>
          <a:r>
            <a:rPr lang="en-US" sz="1100" baseline="0">
              <a:solidFill>
                <a:srgbClr val="FF0000"/>
              </a:solidFill>
              <a:effectLst/>
              <a:latin typeface="Georgia" panose="02040502050405020303" pitchFamily="18" charset="0"/>
              <a:ea typeface="+mn-ea"/>
              <a:cs typeface="+mn-cs"/>
            </a:rPr>
            <a:t>Enter</a:t>
          </a:r>
          <a:r>
            <a:rPr lang="en-US" sz="1100" b="0" baseline="0">
              <a:solidFill>
                <a:schemeClr val="dk1"/>
              </a:solidFill>
              <a:effectLst/>
              <a:latin typeface="+mn-lt"/>
              <a:ea typeface="+mn-ea"/>
              <a:cs typeface="+mn-cs"/>
            </a:rPr>
            <a:t> </a:t>
          </a:r>
          <a:r>
            <a:rPr lang="en-US" sz="1100" baseline="0">
              <a:solidFill>
                <a:srgbClr val="FF0000"/>
              </a:solidFill>
              <a:effectLst/>
              <a:latin typeface="Georgia" panose="02040502050405020303" pitchFamily="18" charset="0"/>
              <a:ea typeface="+mn-ea"/>
              <a:cs typeface="+mn-cs"/>
            </a:rPr>
            <a:t>the amounts of the latest approved budget for PY2018 and current approved budget for PY2019 per budget category as entered and approved in TX-UNPS. </a:t>
          </a:r>
        </a:p>
        <a:p>
          <a:pPr lvl="0"/>
          <a:endParaRPr lang="en-US" sz="1100" b="1">
            <a:solidFill>
              <a:srgbClr val="0033CC"/>
            </a:solidFill>
            <a:effectLst/>
            <a:latin typeface="Georgia" panose="02040502050405020303" pitchFamily="18" charset="0"/>
            <a:ea typeface="+mn-ea"/>
            <a:cs typeface="+mn-cs"/>
          </a:endParaRPr>
        </a:p>
        <a:p>
          <a:pPr lvl="0"/>
          <a:endParaRPr lang="en-US" sz="1100" b="1">
            <a:solidFill>
              <a:srgbClr val="0033CC"/>
            </a:solidFill>
            <a:effectLst/>
            <a:latin typeface="Georgia" panose="02040502050405020303" pitchFamily="18" charset="0"/>
            <a:ea typeface="+mn-ea"/>
            <a:cs typeface="+mn-cs"/>
          </a:endParaRPr>
        </a:p>
        <a:p>
          <a:pPr lvl="0"/>
          <a:r>
            <a:rPr lang="en-US" sz="1100" b="1">
              <a:solidFill>
                <a:srgbClr val="0033CC"/>
              </a:solidFill>
              <a:effectLst/>
              <a:latin typeface="Georgia" panose="02040502050405020303" pitchFamily="18" charset="0"/>
              <a:ea typeface="+mn-ea"/>
              <a:cs typeface="+mn-cs"/>
            </a:rPr>
            <a:t>Claim reimbursement income column</a:t>
          </a:r>
          <a:r>
            <a:rPr lang="en-US" sz="1100" b="1" baseline="0">
              <a:solidFill>
                <a:srgbClr val="0033CC"/>
              </a:solidFill>
              <a:effectLst/>
              <a:latin typeface="Georgia" panose="02040502050405020303" pitchFamily="18" charset="0"/>
              <a:ea typeface="+mn-ea"/>
              <a:cs typeface="+mn-cs"/>
            </a:rPr>
            <a:t> </a:t>
          </a:r>
          <a:r>
            <a:rPr lang="en-US" sz="1100" baseline="0">
              <a:solidFill>
                <a:srgbClr val="0033CC"/>
              </a:solidFill>
              <a:effectLst/>
              <a:latin typeface="Georgia" panose="02040502050405020303" pitchFamily="18" charset="0"/>
              <a:ea typeface="+mn-ea"/>
              <a:cs typeface="+mn-cs"/>
            </a:rPr>
            <a:t>- </a:t>
          </a:r>
          <a:r>
            <a:rPr lang="en-US" sz="1100" baseline="0">
              <a:solidFill>
                <a:srgbClr val="FF0000"/>
              </a:solidFill>
              <a:effectLst/>
              <a:latin typeface="Georgia" panose="02040502050405020303" pitchFamily="18" charset="0"/>
              <a:ea typeface="+mn-ea"/>
              <a:cs typeface="+mn-cs"/>
            </a:rPr>
            <a:t>Enter the </a:t>
          </a:r>
          <a:r>
            <a:rPr lang="en-US" sz="1100">
              <a:solidFill>
                <a:srgbClr val="FF0000"/>
              </a:solidFill>
              <a:effectLst/>
              <a:latin typeface="Georgia" panose="02040502050405020303" pitchFamily="18" charset="0"/>
              <a:ea typeface="+mn-ea"/>
              <a:cs typeface="+mn-cs"/>
            </a:rPr>
            <a:t>amount of the</a:t>
          </a:r>
          <a:r>
            <a:rPr lang="en-US" sz="1100" baseline="0">
              <a:solidFill>
                <a:srgbClr val="FF0000"/>
              </a:solidFill>
              <a:effectLst/>
              <a:latin typeface="Georgia" panose="02040502050405020303" pitchFamily="18" charset="0"/>
              <a:ea typeface="+mn-ea"/>
              <a:cs typeface="+mn-cs"/>
            </a:rPr>
            <a:t> claim reimbursement received for the corresponding month</a:t>
          </a:r>
          <a:r>
            <a:rPr lang="en-US" sz="1100">
              <a:solidFill>
                <a:srgbClr val="0033CC"/>
              </a:solidFill>
              <a:effectLst/>
              <a:latin typeface="Georgia" panose="02040502050405020303" pitchFamily="18" charset="0"/>
              <a:ea typeface="+mn-ea"/>
              <a:cs typeface="+mn-cs"/>
            </a:rPr>
            <a:t>.</a:t>
          </a:r>
        </a:p>
        <a:p>
          <a:pPr lvl="0"/>
          <a:r>
            <a:rPr lang="en-US" sz="1100" b="1">
              <a:solidFill>
                <a:srgbClr val="0033CC"/>
              </a:solidFill>
              <a:effectLst/>
              <a:latin typeface="Georgia" panose="02040502050405020303" pitchFamily="18" charset="0"/>
              <a:ea typeface="+mn-ea"/>
              <a:cs typeface="+mn-cs"/>
            </a:rPr>
            <a:t>Other Program income (if applicable)  - </a:t>
          </a:r>
          <a:r>
            <a:rPr lang="en-US" sz="1100" b="0">
              <a:solidFill>
                <a:srgbClr val="FF0000"/>
              </a:solidFill>
              <a:effectLst/>
              <a:latin typeface="Georgia" panose="02040502050405020303" pitchFamily="18" charset="0"/>
              <a:ea typeface="+mn-ea"/>
              <a:cs typeface="+mn-cs"/>
            </a:rPr>
            <a:t>Enter the amount of Other Program Income for the corresponding</a:t>
          </a:r>
          <a:r>
            <a:rPr lang="en-US" sz="1100" b="0" baseline="0">
              <a:solidFill>
                <a:srgbClr val="FF0000"/>
              </a:solidFill>
              <a:effectLst/>
              <a:latin typeface="Georgia" panose="02040502050405020303" pitchFamily="18" charset="0"/>
              <a:ea typeface="+mn-ea"/>
              <a:cs typeface="+mn-cs"/>
            </a:rPr>
            <a:t> month </a:t>
          </a:r>
          <a:r>
            <a:rPr lang="en-US" sz="1100" b="0">
              <a:solidFill>
                <a:srgbClr val="0033CC"/>
              </a:solidFill>
              <a:effectLst/>
              <a:latin typeface="Georgia" panose="02040502050405020303" pitchFamily="18" charset="0"/>
              <a:ea typeface="+mn-ea"/>
              <a:cs typeface="+mn-cs"/>
            </a:rPr>
            <a:t>which </a:t>
          </a:r>
          <a:r>
            <a:rPr lang="en-US" sz="1100">
              <a:solidFill>
                <a:srgbClr val="0033CC"/>
              </a:solidFill>
              <a:effectLst/>
              <a:latin typeface="Georgia" panose="02040502050405020303" pitchFamily="18" charset="0"/>
              <a:ea typeface="+mn-ea"/>
              <a:cs typeface="+mn-cs"/>
            </a:rPr>
            <a:t>includes:                 		                               restricted income specifically designated for use in the program;</a:t>
          </a:r>
        </a:p>
        <a:p>
          <a:pPr lvl="1"/>
          <a:r>
            <a:rPr lang="en-US" sz="1100">
              <a:solidFill>
                <a:srgbClr val="0033CC"/>
              </a:solidFill>
              <a:effectLst/>
              <a:latin typeface="Georgia" panose="02040502050405020303" pitchFamily="18" charset="0"/>
              <a:ea typeface="+mn-ea"/>
              <a:cs typeface="+mn-cs"/>
            </a:rPr>
            <a:t>		</a:t>
          </a:r>
          <a:r>
            <a:rPr lang="en-US" sz="1100" baseline="0">
              <a:solidFill>
                <a:srgbClr val="0033CC"/>
              </a:solidFill>
              <a:effectLst/>
              <a:latin typeface="Georgia" panose="02040502050405020303" pitchFamily="18" charset="0"/>
              <a:ea typeface="+mn-ea"/>
              <a:cs typeface="+mn-cs"/>
            </a:rPr>
            <a:t>                               </a:t>
          </a:r>
          <a:r>
            <a:rPr lang="en-US" sz="1100">
              <a:solidFill>
                <a:srgbClr val="0033CC"/>
              </a:solidFill>
              <a:effectLst/>
              <a:latin typeface="Georgia" panose="02040502050405020303" pitchFamily="18" charset="0"/>
              <a:ea typeface="+mn-ea"/>
              <a:cs typeface="+mn-cs"/>
            </a:rPr>
            <a:t>SFSP excess carryover income intended for use in CACFP program </a:t>
          </a:r>
          <a:r>
            <a:rPr lang="en-US" sz="1100" baseline="0">
              <a:solidFill>
                <a:srgbClr val="0033CC"/>
              </a:solidFill>
              <a:effectLst/>
              <a:latin typeface="Georgia" panose="02040502050405020303" pitchFamily="18" charset="0"/>
              <a:ea typeface="+mn-ea"/>
              <a:cs typeface="+mn-cs"/>
            </a:rPr>
            <a:t>if applicable; </a:t>
          </a:r>
          <a:r>
            <a:rPr lang="en-US" sz="1100">
              <a:solidFill>
                <a:srgbClr val="0033CC"/>
              </a:solidFill>
              <a:effectLst/>
              <a:latin typeface="Georgia" panose="02040502050405020303" pitchFamily="18" charset="0"/>
              <a:ea typeface="+mn-ea"/>
              <a:cs typeface="+mn-cs"/>
            </a:rPr>
            <a:t>Earned 			    income or donated funds specifically designated (restricted) for use in the CACFP program</a:t>
          </a:r>
        </a:p>
        <a:p>
          <a:r>
            <a:rPr lang="en-US" sz="1100" b="1" u="none" strike="noStrike">
              <a:solidFill>
                <a:srgbClr val="0033CC"/>
              </a:solidFill>
              <a:effectLst/>
              <a:latin typeface="Georgia" panose="02040502050405020303" pitchFamily="18" charset="0"/>
              <a:ea typeface="+mn-ea"/>
              <a:cs typeface="+mn-cs"/>
            </a:rPr>
            <a:t> </a:t>
          </a:r>
          <a:endParaRPr lang="en-US" sz="1050">
            <a:solidFill>
              <a:srgbClr val="0033CC"/>
            </a:solidFill>
            <a:effectLst/>
            <a:latin typeface="Georgia" panose="02040502050405020303" pitchFamily="18" charset="0"/>
            <a:ea typeface="+mn-ea"/>
            <a:cs typeface="+mn-cs"/>
          </a:endParaRPr>
        </a:p>
        <a:p>
          <a:pPr lvl="0"/>
          <a:r>
            <a:rPr lang="en-US" sz="1400" b="1" u="heavy">
              <a:solidFill>
                <a:srgbClr val="0033CC"/>
              </a:solidFill>
              <a:effectLst/>
              <a:latin typeface="Georgia" panose="02040502050405020303" pitchFamily="18" charset="0"/>
              <a:ea typeface="+mn-ea"/>
              <a:cs typeface="+mn-cs"/>
            </a:rPr>
            <a:t>PROGRAM EXPENSES: </a:t>
          </a:r>
        </a:p>
        <a:p>
          <a:pPr lvl="0"/>
          <a:endParaRPr lang="en-US" sz="1400" b="1" u="heavy">
            <a:solidFill>
              <a:srgbClr val="0033CC"/>
            </a:solidFill>
            <a:effectLst/>
            <a:latin typeface="Georgia" panose="02040502050405020303" pitchFamily="18" charset="0"/>
            <a:ea typeface="+mn-ea"/>
            <a:cs typeface="+mn-cs"/>
          </a:endParaRPr>
        </a:p>
        <a:p>
          <a:pPr lvl="0"/>
          <a:r>
            <a:rPr lang="en-US" sz="1200" b="1" u="heavy">
              <a:solidFill>
                <a:srgbClr val="0033CC"/>
              </a:solidFill>
              <a:effectLst/>
              <a:latin typeface="Georgia" panose="02040502050405020303" pitchFamily="18" charset="0"/>
              <a:ea typeface="+mn-ea"/>
              <a:cs typeface="+mn-cs"/>
            </a:rPr>
            <a:t>OPERATING EXPENSES</a:t>
          </a:r>
          <a:r>
            <a:rPr lang="en-US" sz="1600" b="1" u="heavy">
              <a:solidFill>
                <a:srgbClr val="0033CC"/>
              </a:solidFill>
              <a:effectLst/>
              <a:latin typeface="Georgia" panose="02040502050405020303" pitchFamily="18" charset="0"/>
              <a:ea typeface="+mn-ea"/>
              <a:cs typeface="+mn-cs"/>
            </a:rPr>
            <a:t>:</a:t>
          </a:r>
          <a:r>
            <a:rPr lang="en-US" sz="1600" i="1">
              <a:solidFill>
                <a:srgbClr val="0033CC"/>
              </a:solidFill>
              <a:effectLst/>
              <a:latin typeface="Georgia" panose="02040502050405020303" pitchFamily="18" charset="0"/>
              <a:ea typeface="+mn-ea"/>
              <a:cs typeface="+mn-cs"/>
            </a:rPr>
            <a:t> </a:t>
          </a:r>
          <a:r>
            <a:rPr lang="en-US" sz="1100" i="1">
              <a:solidFill>
                <a:srgbClr val="0033CC"/>
              </a:solidFill>
              <a:effectLst/>
              <a:latin typeface="Georgia" panose="02040502050405020303" pitchFamily="18" charset="0"/>
              <a:ea typeface="+mn-ea"/>
              <a:cs typeface="+mn-cs"/>
            </a:rPr>
            <a:t>(Meal preparation &amp; Service expenses)</a:t>
          </a:r>
          <a:endParaRPr lang="en-US" sz="1400">
            <a:solidFill>
              <a:srgbClr val="0033CC"/>
            </a:solidFill>
            <a:effectLst/>
            <a:latin typeface="Georgia" panose="02040502050405020303" pitchFamily="18" charset="0"/>
            <a:ea typeface="+mn-ea"/>
            <a:cs typeface="+mn-cs"/>
          </a:endParaRPr>
        </a:p>
        <a:p>
          <a:r>
            <a:rPr lang="en-US" sz="1200" b="0" u="none" baseline="0">
              <a:solidFill>
                <a:srgbClr val="FF0000"/>
              </a:solidFill>
              <a:effectLst/>
              <a:latin typeface="Georgia" panose="02040502050405020303" pitchFamily="18" charset="0"/>
              <a:ea typeface="+mn-ea"/>
              <a:cs typeface="+mn-cs"/>
            </a:rPr>
            <a:t>For each Program Year, enter the amount per month for each of the approved operating expense categories.</a:t>
          </a:r>
        </a:p>
        <a:p>
          <a:endParaRPr lang="en-US" sz="1050">
            <a:solidFill>
              <a:srgbClr val="0033CC"/>
            </a:solidFill>
            <a:effectLst/>
            <a:latin typeface="Georgia" panose="02040502050405020303" pitchFamily="18" charset="0"/>
            <a:ea typeface="+mn-ea"/>
            <a:cs typeface="+mn-cs"/>
          </a:endParaRPr>
        </a:p>
        <a:p>
          <a:r>
            <a:rPr lang="en-US" sz="1100">
              <a:solidFill>
                <a:srgbClr val="0033CC"/>
              </a:solidFill>
              <a:effectLst/>
              <a:latin typeface="Georgia" panose="02040502050405020303" pitchFamily="18" charset="0"/>
              <a:ea typeface="+mn-ea"/>
              <a:cs typeface="+mn-cs"/>
            </a:rPr>
            <a:t>Operating expenses are allowable costs associated with </a:t>
          </a:r>
          <a:r>
            <a:rPr lang="en-US" sz="1100" b="1">
              <a:solidFill>
                <a:srgbClr val="0033CC"/>
              </a:solidFill>
              <a:effectLst/>
              <a:latin typeface="Georgia" panose="02040502050405020303" pitchFamily="18" charset="0"/>
              <a:ea typeface="+mn-ea"/>
              <a:cs typeface="+mn-cs"/>
            </a:rPr>
            <a:t>preparing and serving</a:t>
          </a:r>
          <a:r>
            <a:rPr lang="en-US" sz="1100" b="0" baseline="0">
              <a:solidFill>
                <a:srgbClr val="0033CC"/>
              </a:solidFill>
              <a:effectLst/>
              <a:latin typeface="Georgia" panose="02040502050405020303" pitchFamily="18" charset="0"/>
              <a:ea typeface="+mn-ea"/>
              <a:cs typeface="+mn-cs"/>
            </a:rPr>
            <a:t> </a:t>
          </a:r>
          <a:r>
            <a:rPr lang="en-US" sz="1100">
              <a:solidFill>
                <a:srgbClr val="0033CC"/>
              </a:solidFill>
              <a:effectLst/>
              <a:latin typeface="Georgia" panose="02040502050405020303" pitchFamily="18" charset="0"/>
              <a:ea typeface="+mn-ea"/>
              <a:cs typeface="+mn-cs"/>
            </a:rPr>
            <a:t>meals to eligible program participants.  </a:t>
          </a:r>
        </a:p>
        <a:p>
          <a:r>
            <a:rPr lang="en-US" sz="1100">
              <a:solidFill>
                <a:srgbClr val="0033CC"/>
              </a:solidFill>
              <a:effectLst/>
              <a:latin typeface="Georgia" panose="02040502050405020303" pitchFamily="18" charset="0"/>
              <a:ea typeface="+mn-ea"/>
              <a:cs typeface="+mn-cs"/>
            </a:rPr>
            <a:t>Subcategories of operating expenses to populate include:</a:t>
          </a:r>
        </a:p>
        <a:p>
          <a:pPr lvl="0"/>
          <a:r>
            <a:rPr lang="en-US" sz="1100" b="1">
              <a:solidFill>
                <a:srgbClr val="0033CC"/>
              </a:solidFill>
              <a:effectLst/>
              <a:latin typeface="Georgia" panose="02040502050405020303" pitchFamily="18" charset="0"/>
              <a:ea typeface="+mn-ea"/>
              <a:cs typeface="+mn-cs"/>
            </a:rPr>
            <a:t>Labor</a:t>
          </a:r>
          <a:r>
            <a:rPr lang="en-US" sz="1100">
              <a:solidFill>
                <a:srgbClr val="0033CC"/>
              </a:solidFill>
              <a:effectLst/>
              <a:latin typeface="Georgia" panose="02040502050405020303" pitchFamily="18" charset="0"/>
              <a:ea typeface="+mn-ea"/>
              <a:cs typeface="+mn-cs"/>
            </a:rPr>
            <a:t> – should include base salary, employment taxes, fringe benefits, overtime pay, holiday pay, compensatory leave, incentive payments and severance pay. (ex. Cooks &amp; other food preparation and service labor)</a:t>
          </a:r>
        </a:p>
        <a:p>
          <a:pPr lvl="0"/>
          <a:r>
            <a:rPr lang="en-US" sz="1100" b="1">
              <a:solidFill>
                <a:srgbClr val="0033CC"/>
              </a:solidFill>
              <a:effectLst/>
              <a:latin typeface="Georgia" panose="02040502050405020303" pitchFamily="18" charset="0"/>
              <a:ea typeface="+mn-ea"/>
              <a:cs typeface="+mn-cs"/>
            </a:rPr>
            <a:t>Food </a:t>
          </a:r>
          <a:r>
            <a:rPr lang="en-US" sz="1100">
              <a:solidFill>
                <a:srgbClr val="0033CC"/>
              </a:solidFill>
              <a:effectLst/>
              <a:latin typeface="Georgia" panose="02040502050405020303" pitchFamily="18" charset="0"/>
              <a:ea typeface="+mn-ea"/>
              <a:cs typeface="+mn-cs"/>
            </a:rPr>
            <a:t>- includes only the cost of food used and the cost of delivered meal.  (net of discounts, allowances,</a:t>
          </a:r>
          <a:r>
            <a:rPr lang="en-US" sz="1100" baseline="0">
              <a:solidFill>
                <a:srgbClr val="0033CC"/>
              </a:solidFill>
              <a:effectLst/>
              <a:latin typeface="Georgia" panose="02040502050405020303" pitchFamily="18" charset="0"/>
              <a:ea typeface="+mn-ea"/>
              <a:cs typeface="+mn-cs"/>
            </a:rPr>
            <a:t> etc.)</a:t>
          </a:r>
          <a:endParaRPr lang="en-US" sz="1100">
            <a:solidFill>
              <a:srgbClr val="0033CC"/>
            </a:solidFill>
            <a:effectLst/>
            <a:latin typeface="Georgia" panose="02040502050405020303" pitchFamily="18" charset="0"/>
            <a:ea typeface="+mn-ea"/>
            <a:cs typeface="+mn-cs"/>
          </a:endParaRPr>
        </a:p>
        <a:p>
          <a:pPr lvl="0"/>
          <a:r>
            <a:rPr lang="en-US" sz="1100" b="1">
              <a:solidFill>
                <a:srgbClr val="0033CC"/>
              </a:solidFill>
              <a:effectLst/>
              <a:latin typeface="Georgia" panose="02040502050405020303" pitchFamily="18" charset="0"/>
              <a:ea typeface="+mn-ea"/>
              <a:cs typeface="+mn-cs"/>
            </a:rPr>
            <a:t>Facilities &amp; Space </a:t>
          </a:r>
          <a:r>
            <a:rPr lang="en-US" sz="1100">
              <a:solidFill>
                <a:srgbClr val="0033CC"/>
              </a:solidFill>
              <a:effectLst/>
              <a:latin typeface="Georgia" panose="02040502050405020303" pitchFamily="18" charset="0"/>
              <a:ea typeface="+mn-ea"/>
              <a:cs typeface="+mn-cs"/>
            </a:rPr>
            <a:t>– includes rent, utilities, and other space cost for the food preparation and feeding areas.</a:t>
          </a:r>
        </a:p>
        <a:p>
          <a:pPr lvl="0"/>
          <a:r>
            <a:rPr lang="en-US" sz="1100" b="1">
              <a:solidFill>
                <a:srgbClr val="0033CC"/>
              </a:solidFill>
              <a:effectLst/>
              <a:latin typeface="Georgia" panose="02040502050405020303" pitchFamily="18" charset="0"/>
              <a:ea typeface="+mn-ea"/>
              <a:cs typeface="+mn-cs"/>
            </a:rPr>
            <a:t>Supplies &amp; Equipment </a:t>
          </a:r>
          <a:r>
            <a:rPr lang="en-US" sz="1100">
              <a:solidFill>
                <a:srgbClr val="0033CC"/>
              </a:solidFill>
              <a:effectLst/>
              <a:latin typeface="Georgia" panose="02040502050405020303" pitchFamily="18" charset="0"/>
              <a:ea typeface="+mn-ea"/>
              <a:cs typeface="+mn-cs"/>
            </a:rPr>
            <a:t>– includes durable supplies, expendable material &amp; supplies, and equipment.</a:t>
          </a:r>
        </a:p>
        <a:p>
          <a:pPr lvl="0"/>
          <a:r>
            <a:rPr lang="en-US" sz="1100" b="1">
              <a:solidFill>
                <a:srgbClr val="0033CC"/>
              </a:solidFill>
              <a:effectLst/>
              <a:latin typeface="Georgia" panose="02040502050405020303" pitchFamily="18" charset="0"/>
              <a:ea typeface="+mn-ea"/>
              <a:cs typeface="+mn-cs"/>
            </a:rPr>
            <a:t>Purchased Services </a:t>
          </a:r>
          <a:r>
            <a:rPr lang="en-US" sz="1100">
              <a:solidFill>
                <a:srgbClr val="0033CC"/>
              </a:solidFill>
              <a:effectLst/>
              <a:latin typeface="Georgia" panose="02040502050405020303" pitchFamily="18" charset="0"/>
              <a:ea typeface="+mn-ea"/>
              <a:cs typeface="+mn-cs"/>
            </a:rPr>
            <a:t>– includes security services, maintenance, and janitorial.</a:t>
          </a:r>
        </a:p>
        <a:p>
          <a:pPr lvl="0"/>
          <a:r>
            <a:rPr lang="en-US" sz="1100" b="1">
              <a:solidFill>
                <a:srgbClr val="0033CC"/>
              </a:solidFill>
              <a:effectLst/>
              <a:latin typeface="Georgia" panose="02040502050405020303" pitchFamily="18" charset="0"/>
              <a:ea typeface="+mn-ea"/>
              <a:cs typeface="+mn-cs"/>
            </a:rPr>
            <a:t>Media Costs </a:t>
          </a:r>
          <a:r>
            <a:rPr lang="en-US" sz="1100">
              <a:solidFill>
                <a:srgbClr val="0033CC"/>
              </a:solidFill>
              <a:effectLst/>
              <a:latin typeface="Georgia" panose="02040502050405020303" pitchFamily="18" charset="0"/>
              <a:ea typeface="+mn-ea"/>
              <a:cs typeface="+mn-cs"/>
            </a:rPr>
            <a:t>– includes printing and reproduction costs for menus.</a:t>
          </a:r>
        </a:p>
        <a:p>
          <a:pPr lvl="0"/>
          <a:r>
            <a:rPr lang="en-US" sz="1100" b="1">
              <a:solidFill>
                <a:srgbClr val="0033CC"/>
              </a:solidFill>
              <a:effectLst/>
              <a:latin typeface="Georgia" panose="02040502050405020303" pitchFamily="18" charset="0"/>
              <a:ea typeface="+mn-ea"/>
              <a:cs typeface="+mn-cs"/>
            </a:rPr>
            <a:t>Contracting Organization Cost </a:t>
          </a:r>
          <a:r>
            <a:rPr lang="en-US" sz="1100">
              <a:solidFill>
                <a:srgbClr val="0033CC"/>
              </a:solidFill>
              <a:effectLst/>
              <a:latin typeface="Georgia" panose="02040502050405020303" pitchFamily="18" charset="0"/>
              <a:ea typeface="+mn-ea"/>
              <a:cs typeface="+mn-cs"/>
            </a:rPr>
            <a:t>– includes travel costs associated with preparation and service of eligible meals.</a:t>
          </a:r>
        </a:p>
        <a:p>
          <a:pPr lvl="0"/>
          <a:endParaRPr lang="en-US" sz="1100" b="1">
            <a:solidFill>
              <a:srgbClr val="0033CC"/>
            </a:solidFill>
            <a:effectLst/>
            <a:latin typeface="Georgia" panose="02040502050405020303" pitchFamily="18" charset="0"/>
            <a:ea typeface="+mn-ea"/>
            <a:cs typeface="+mn-cs"/>
          </a:endParaRPr>
        </a:p>
        <a:p>
          <a:pPr lvl="0"/>
          <a:r>
            <a:rPr lang="en-US" sz="1100" b="1">
              <a:solidFill>
                <a:srgbClr val="0033CC"/>
              </a:solidFill>
              <a:effectLst/>
              <a:latin typeface="Georgia" panose="02040502050405020303" pitchFamily="18" charset="0"/>
              <a:ea typeface="+mn-ea"/>
              <a:cs typeface="+mn-cs"/>
            </a:rPr>
            <a:t>Other Operating Cost </a:t>
          </a:r>
          <a:r>
            <a:rPr lang="en-US" sz="1100">
              <a:solidFill>
                <a:srgbClr val="0033CC"/>
              </a:solidFill>
              <a:effectLst/>
              <a:latin typeface="Georgia" panose="02040502050405020303" pitchFamily="18" charset="0"/>
              <a:ea typeface="+mn-ea"/>
              <a:cs typeface="+mn-cs"/>
            </a:rPr>
            <a:t>– includes any other operating costs associated with the nonprofit food service account.</a:t>
          </a:r>
        </a:p>
        <a:p>
          <a:pPr lvl="0"/>
          <a:endParaRPr lang="en-US" sz="1100">
            <a:solidFill>
              <a:srgbClr val="0033CC"/>
            </a:solidFill>
            <a:effectLst/>
            <a:latin typeface="Georgia" panose="02040502050405020303" pitchFamily="18" charset="0"/>
            <a:ea typeface="+mn-ea"/>
            <a:cs typeface="+mn-cs"/>
          </a:endParaRPr>
        </a:p>
        <a:p>
          <a:r>
            <a:rPr lang="en-US" sz="1100">
              <a:solidFill>
                <a:schemeClr val="dk1"/>
              </a:solidFill>
              <a:effectLst/>
              <a:latin typeface="Georgia" panose="02040502050405020303"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heavy" strike="noStrike" kern="0" cap="none" spc="0" normalizeH="0" baseline="0" noProof="0">
              <a:ln>
                <a:noFill/>
              </a:ln>
              <a:solidFill>
                <a:srgbClr val="0033CC"/>
              </a:solidFill>
              <a:effectLst/>
              <a:uLnTx/>
              <a:uFillTx/>
              <a:latin typeface="Georgia" panose="02040502050405020303" pitchFamily="18" charset="0"/>
              <a:ea typeface="+mn-ea"/>
              <a:cs typeface="+mn-cs"/>
            </a:rPr>
            <a:t>ADMINISTRATIVE EXPENSES:</a:t>
          </a:r>
          <a:r>
            <a:rPr kumimoji="0" lang="en-US" sz="1200" b="0" i="0" u="none" strike="noStrike" kern="0" cap="none" spc="0" normalizeH="0" baseline="0" noProof="0">
              <a:ln>
                <a:noFill/>
              </a:ln>
              <a:solidFill>
                <a:srgbClr val="0033CC"/>
              </a:solidFill>
              <a:effectLst/>
              <a:uLnTx/>
              <a:uFillTx/>
              <a:latin typeface="Georgia" panose="02040502050405020303" pitchFamily="18" charset="0"/>
              <a:ea typeface="+mn-ea"/>
              <a:cs typeface="+mn-cs"/>
            </a:rPr>
            <a:t>   </a:t>
          </a:r>
          <a:r>
            <a:rPr kumimoji="0" lang="en-US" sz="1100" b="0" i="1" u="none" strike="noStrike" kern="0" cap="none" spc="0" normalizeH="0" baseline="0" noProof="0">
              <a:ln>
                <a:noFill/>
              </a:ln>
              <a:solidFill>
                <a:srgbClr val="0033CC"/>
              </a:solidFill>
              <a:effectLst/>
              <a:uLnTx/>
              <a:uFillTx/>
              <a:latin typeface="Georgia" panose="02040502050405020303" pitchFamily="18" charset="0"/>
              <a:ea typeface="+mn-ea"/>
              <a:cs typeface="+mn-cs"/>
            </a:rPr>
            <a:t>(Planning, organizing &amp; managing expenses)</a:t>
          </a:r>
          <a:endPar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0" u="none" baseline="0">
              <a:solidFill>
                <a:srgbClr val="FF0000"/>
              </a:solidFill>
              <a:effectLst/>
              <a:latin typeface="Georgia" panose="02040502050405020303" pitchFamily="18" charset="0"/>
              <a:ea typeface="+mn-ea"/>
              <a:cs typeface="+mn-cs"/>
            </a:rPr>
            <a:t>For each Program Year, enter the amount per month for each of the approved administrative expense categories.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 </a:t>
          </a:r>
          <a:endPar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Administrative expenses are allowable costs associated with </a:t>
          </a: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planning, organizing, and managing</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the program.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Subcategories of administrative expenses to populate include: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Labor</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 should include base salary, employment taxes, fringe benefits, overtime pay, holiday pay, compensatory leave, incentive payments and severance pay associated with planning, organizing and managing the program.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Facilities &amp; Space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rent, utilities, and other space cost for the office space associated with planning, organizing and managing of the program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Supplies &amp; Equipment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included durable supplies, expendable material &amp; supplies, and equipment.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Purchased Services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security services, maintenance, and janitorial.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Financial Costs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accounting, audits, and bonding costs.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Media Costs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advertising and public relations, communications, publications, printing and reproduction costs.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Contracting Organization Cost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monitoring, training, travel, administrative appeal cost, legal expenses and other professional services, meetings and conferences, memberships, subscriptions and other professional organization activities.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Other Administrative Cost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 includes any other administrative costs associated with the nonprofit food service account including indirect costs.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rPr>
            <a:t>Indirect Cost - </a:t>
          </a:r>
          <a:r>
            <a:rPr kumimoji="0" lang="en-US" sz="1100" b="0" i="0" u="none" strike="noStrike" kern="0" cap="none" spc="0" normalizeH="0" baseline="0" noProof="0">
              <a:ln>
                <a:noFill/>
              </a:ln>
              <a:solidFill>
                <a:srgbClr val="0033CC"/>
              </a:solidFill>
              <a:effectLst/>
              <a:uLnTx/>
              <a:uFillTx/>
              <a:latin typeface="Georgia" panose="02040502050405020303" pitchFamily="18" charset="0"/>
              <a:ea typeface="+mn-ea"/>
              <a:cs typeface="+mn-cs"/>
            </a:rPr>
            <a:t>incurred costs for a common purpose within the organization, but a portion can be easily assigned to the nonprofit food service.  Examples of common indirect costs are:  Depreciation and use allowances on buildings and equipment used for common or joint objectives; costs of operating and maintaining facilities; salaries or the receptionists </a:t>
          </a:r>
          <a:endParaRPr kumimoji="0" lang="en-US" sz="1100" b="1" i="0" u="none" strike="noStrike" kern="0" cap="none" spc="0" normalizeH="0" baseline="0" noProof="0">
            <a:ln>
              <a:noFill/>
            </a:ln>
            <a:solidFill>
              <a:srgbClr val="0033CC"/>
            </a:solidFill>
            <a:effectLst/>
            <a:uLnTx/>
            <a:uFillTx/>
            <a:latin typeface="Georgia" panose="02040502050405020303"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xdr:colOff>
      <xdr:row>6</xdr:row>
      <xdr:rowOff>9525</xdr:rowOff>
    </xdr:from>
    <xdr:to>
      <xdr:col>15</xdr:col>
      <xdr:colOff>647700</xdr:colOff>
      <xdr:row>31</xdr:row>
      <xdr:rowOff>142874</xdr:rowOff>
    </xdr:to>
    <xdr:sp macro="" textlink="" fLocksText="0">
      <xdr:nvSpPr>
        <xdr:cNvPr id="2" name="TextBox 1"/>
        <xdr:cNvSpPr txBox="1"/>
      </xdr:nvSpPr>
      <xdr:spPr>
        <a:xfrm>
          <a:off x="76199" y="3038475"/>
          <a:ext cx="10858501" cy="465772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200">
              <a:solidFill>
                <a:schemeClr val="dk1"/>
              </a:solidFill>
              <a:effectLst/>
              <a:latin typeface="+mn-lt"/>
              <a:ea typeface="+mn-ea"/>
              <a:cs typeface="+mn-cs"/>
            </a:rPr>
            <a:t>I certify the information provided on the CACFP Center Financial Tool</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is an accurate and up to date representation of my program financial data that is complete and inclusive of only CACFP program finances for the specified program and program years.</a:t>
          </a:r>
          <a:r>
            <a:rPr lang="en-US" sz="1200" baseline="0">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________________________________________		________________		____________________________________	</a:t>
          </a:r>
        </a:p>
        <a:p>
          <a:r>
            <a:rPr lang="en-US" sz="1200">
              <a:solidFill>
                <a:schemeClr val="dk1"/>
              </a:solidFill>
              <a:effectLst/>
              <a:latin typeface="+mn-lt"/>
              <a:ea typeface="+mn-ea"/>
              <a:cs typeface="+mn-cs"/>
            </a:rPr>
            <a:t>Signature  - Authorized Representative			</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Date				     Title </a:t>
          </a:r>
        </a:p>
        <a:p>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________________________________________</a:t>
          </a:r>
        </a:p>
        <a:p>
          <a:r>
            <a:rPr lang="en-US" sz="1200">
              <a:solidFill>
                <a:schemeClr val="dk1"/>
              </a:solidFill>
              <a:effectLst/>
              <a:latin typeface="+mn-lt"/>
              <a:ea typeface="+mn-ea"/>
              <a:cs typeface="+mn-cs"/>
            </a:rPr>
            <a:t>Printed Name – Authorized Representative</a:t>
          </a:r>
        </a:p>
        <a:p>
          <a:endParaRPr lang="en-US" sz="12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609600</xdr:colOff>
      <xdr:row>168</xdr:row>
      <xdr:rowOff>137160</xdr:rowOff>
    </xdr:to>
    <xdr:sp macro="" textlink="">
      <xdr:nvSpPr>
        <xdr:cNvPr id="2" name="TextBox 1"/>
        <xdr:cNvSpPr txBox="1"/>
      </xdr:nvSpPr>
      <xdr:spPr>
        <a:xfrm>
          <a:off x="0" y="0"/>
          <a:ext cx="14020800" cy="29580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TDA ARS/AFRS Instructions for completing the </a:t>
          </a:r>
          <a:r>
            <a:rPr lang="en-US" sz="1100" b="1" u="sng">
              <a:solidFill>
                <a:schemeClr val="dk1"/>
              </a:solidFill>
              <a:effectLst/>
              <a:latin typeface="+mn-lt"/>
              <a:ea typeface="+mn-ea"/>
              <a:cs typeface="+mn-cs"/>
            </a:rPr>
            <a:t>CACFP</a:t>
          </a:r>
          <a:r>
            <a:rPr lang="en-US" sz="1100" b="1">
              <a:solidFill>
                <a:schemeClr val="dk1"/>
              </a:solidFill>
              <a:effectLst/>
              <a:latin typeface="+mn-lt"/>
              <a:ea typeface="+mn-ea"/>
              <a:cs typeface="+mn-cs"/>
            </a:rPr>
            <a:t> Financial Tool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u="heavy">
              <a:solidFill>
                <a:schemeClr val="dk1"/>
              </a:solidFill>
              <a:effectLst/>
              <a:latin typeface="+mn-lt"/>
              <a:ea typeface="+mn-ea"/>
              <a:cs typeface="+mn-cs"/>
            </a:rPr>
            <a:t>Overview: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The CACFP Financial Sampling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Tool (FST) should be sent out with the Administrative Review (AR) engagement letter prior to the AR date in order to allow the CE sufficient time to accurately populate the requested information.  It is critical for the CE to return the completed CACFP FST to TDA no later than the</a:t>
          </a:r>
          <a:r>
            <a:rPr lang="en-US" sz="1100" baseline="0">
              <a:solidFill>
                <a:schemeClr val="dk1"/>
              </a:solidFill>
              <a:effectLst/>
              <a:latin typeface="+mn-lt"/>
              <a:ea typeface="+mn-ea"/>
              <a:cs typeface="+mn-cs"/>
            </a:rPr>
            <a:t> due date noted on the engagement letter</a:t>
          </a:r>
          <a:r>
            <a:rPr lang="en-US" sz="1100">
              <a:solidFill>
                <a:schemeClr val="dk1"/>
              </a:solidFill>
              <a:effectLst/>
              <a:latin typeface="+mn-lt"/>
              <a:ea typeface="+mn-ea"/>
              <a:cs typeface="+mn-cs"/>
            </a:rPr>
            <a:t>.  This will enable the ARS/AFRS to conduct a preliminary review of the financial information in order to identify any obvious discrepancies and have the CE correct them before the AR date. </a:t>
          </a:r>
        </a:p>
        <a:p>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Financial data should only include data for the CACFP, and not be commingled with data from any other business activity or Child Nutrition Programs such as the Summer Food Service Program, or other School Nutrition Programs that require separate budget and financial records.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u="sng">
              <a:solidFill>
                <a:schemeClr val="dk1"/>
              </a:solidFill>
              <a:effectLst/>
              <a:latin typeface="+mn-lt"/>
              <a:ea typeface="+mn-ea"/>
              <a:cs typeface="+mn-cs"/>
            </a:rPr>
            <a:t>TDA ARS/AFRS specific instructions:</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1.  Step One - ARS/AFRS Data entry into the Data Entry tab</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The ARS/AFRS will need to populate the cells in the first row of the "Data Entry" tab</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These cells include: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CE Name as it appears in TX-UNPS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CE ID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Date of Review (AR)</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Reviewer’s Name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Once the preliminary data has been entered, the ARS/AFRS must hide ALL the worksheet tabs at the bottom of the page in blue before saving the file.  The only worksheet tabs that should be visible are the yellow tabs which the CE will complete and include the following:</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CE Instructions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Data Entry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CE Certification Statement</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To hide the various worksheets, place the mouse pointer over the worksheet tab you want to hide and right click the mouse.  A pop-up menu will appear at the bottom of the page.  Simply select "Hide" and the worksheet will no longer be visible]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Save the CACFP FST file using the following file naming convention:</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[5 digit TX-UNPS ID#] _CACFP_ FST_2019</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2.  Step Two - ARS/AFRS sends CACFP FST file to CE with the AR engagement letter.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Make sure to follow up with the CE in order to obtain the completed CACFP FST tool by the due date. The engagement letter will include a request to submit an electronic copy of the general ledger or financial instrument used to populate data in the CACFP FST for current and prior program year.  This will enable the ARS/AFRS to conduct a preliminary review of the financial information in order to identify any obvious discrepancies, and possibly select sample if ARS/AFRS receive a complete general ledger.</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3.  Step Three - ARS/AFRS receives completed CACFP FST File back from CE &amp; begins evaluation</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The ARS/AFRS will open the completed CACFP FST file and </a:t>
          </a:r>
          <a:r>
            <a:rPr lang="en-US" sz="1100" b="1">
              <a:solidFill>
                <a:schemeClr val="dk1"/>
              </a:solidFill>
              <a:effectLst/>
              <a:latin typeface="+mn-lt"/>
              <a:ea typeface="+mn-ea"/>
              <a:cs typeface="+mn-cs"/>
            </a:rPr>
            <a:t>unhide</a:t>
          </a:r>
          <a:r>
            <a:rPr lang="en-US" sz="1100">
              <a:solidFill>
                <a:schemeClr val="dk1"/>
              </a:solidFill>
              <a:effectLst/>
              <a:latin typeface="+mn-lt"/>
              <a:ea typeface="+mn-ea"/>
              <a:cs typeface="+mn-cs"/>
            </a:rPr>
            <a:t> all the remaining hidden worksheet tabs.  These include the following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TDA ARS/AFRS Instructions (current page)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PY2018 Sample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PY2019 Sample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 Financial Analysis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Once REVIEWER receives completed FST and a copy of the GL or financial instrument, REVIEWER must evaluate whether the FST was completed correctly and whether the totals agree with GL or financial instrument. If discrepancies are noted, REVIEWER should contact CE to determine the reasons for the discrepancies and when possible allow CE to make necessary corrections prior to the scheduled review date.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4.  Step Four - ARS/AFRS validates the Financial Data in Data Entry tab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In order to validate PY2018 and PY2019 financial data, it will be necessary for the ARS/AFRS to </a:t>
          </a:r>
          <a:r>
            <a:rPr lang="en-US" sz="1100" b="1">
              <a:solidFill>
                <a:schemeClr val="dk1"/>
              </a:solidFill>
              <a:effectLst/>
              <a:latin typeface="+mn-lt"/>
              <a:ea typeface="+mn-ea"/>
              <a:cs typeface="+mn-cs"/>
            </a:rPr>
            <a:t>sample</a:t>
          </a:r>
          <a:r>
            <a:rPr lang="en-US" sz="1100">
              <a:solidFill>
                <a:schemeClr val="dk1"/>
              </a:solidFill>
              <a:effectLst/>
              <a:latin typeface="+mn-lt"/>
              <a:ea typeface="+mn-ea"/>
              <a:cs typeface="+mn-cs"/>
            </a:rPr>
            <a:t> a portion of the PY2018 and PY2019 financial data.  This will require the ARS/AFRS to use judgment in the sample selection.  The first suggestion is to review the tool and accompanying General Ledger or financial instrument to identify whether the revenue and expense amounts entered in the FST match the general ledger or financial instrument.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Any items that appear out of the norm either by date, category or amount should be identified, request CE to provide an explanation, and include in the sample.  Select the sample (using the instructions below) and enter into the worksheet(s) – Sample Expense Detail tabs.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Sampling Detailed Instructions:</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At a minimum, a total of 30 transactions should be selected for sampling for the closed Prior Program Year* and 15 transactions for the current Program Year.</a:t>
          </a:r>
          <a:r>
            <a:rPr lang="en-US" sz="1100">
              <a:solidFill>
                <a:schemeClr val="dk1"/>
              </a:solidFill>
              <a:effectLst/>
              <a:latin typeface="+mn-lt"/>
              <a:ea typeface="+mn-ea"/>
              <a:cs typeface="+mn-cs"/>
            </a:rPr>
            <a:t> The sample should be representative of the CE’s reported expenses according to budget categories. For example, if CE’s reported expenses according to budget categories for the Program Year are only under Food and operational labor, at a minimum 30 transactions for the closed program year and 15 transactions for the current</a:t>
          </a:r>
          <a:r>
            <a:rPr lang="en-US" sz="1100" baseline="0">
              <a:solidFill>
                <a:schemeClr val="dk1"/>
              </a:solidFill>
              <a:effectLst/>
              <a:latin typeface="+mn-lt"/>
              <a:ea typeface="+mn-ea"/>
              <a:cs typeface="+mn-cs"/>
            </a:rPr>
            <a:t> program year</a:t>
          </a:r>
          <a:r>
            <a:rPr lang="en-US" sz="1100">
              <a:solidFill>
                <a:schemeClr val="dk1"/>
              </a:solidFill>
              <a:effectLst/>
              <a:latin typeface="+mn-lt"/>
              <a:ea typeface="+mn-ea"/>
              <a:cs typeface="+mn-cs"/>
            </a:rPr>
            <a:t> should be selected from the reported expenses according to budget categories using the criteria stated below.</a:t>
          </a:r>
          <a:endParaRPr lang="en-US" sz="16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There may be an exception to the minimum of 30 transactions in the closed program year and 15 transactions for the current</a:t>
          </a:r>
          <a:r>
            <a:rPr lang="en-US" sz="1100" i="1" baseline="0">
              <a:solidFill>
                <a:schemeClr val="dk1"/>
              </a:solidFill>
              <a:effectLst/>
              <a:latin typeface="+mn-lt"/>
              <a:ea typeface="+mn-ea"/>
              <a:cs typeface="+mn-cs"/>
            </a:rPr>
            <a:t> program year</a:t>
          </a:r>
          <a:r>
            <a:rPr lang="en-US" sz="1100" i="1">
              <a:solidFill>
                <a:schemeClr val="dk1"/>
              </a:solidFill>
              <a:effectLst/>
              <a:latin typeface="+mn-lt"/>
              <a:ea typeface="+mn-ea"/>
              <a:cs typeface="+mn-cs"/>
            </a:rPr>
            <a:t>, for example, a CE with vended meals may spend most of the CACFP reimbursement to pay one vendor (caterer). In this case, 30 transactions for the closed program year or 15 transactions for the current</a:t>
          </a:r>
          <a:r>
            <a:rPr lang="en-US" sz="1100" i="1" baseline="0">
              <a:solidFill>
                <a:schemeClr val="dk1"/>
              </a:solidFill>
              <a:effectLst/>
              <a:latin typeface="+mn-lt"/>
              <a:ea typeface="+mn-ea"/>
              <a:cs typeface="+mn-cs"/>
            </a:rPr>
            <a:t> program year</a:t>
          </a:r>
          <a:r>
            <a:rPr lang="en-US" sz="1100" i="1">
              <a:solidFill>
                <a:schemeClr val="dk1"/>
              </a:solidFill>
              <a:effectLst/>
              <a:latin typeface="+mn-lt"/>
              <a:ea typeface="+mn-ea"/>
              <a:cs typeface="+mn-cs"/>
            </a:rPr>
            <a:t> are not needed.</a:t>
          </a:r>
          <a:r>
            <a:rPr lang="en-US" sz="1100">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Criteria for selecting items per category:</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Choose top $ items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Choose items from different vendors (e.g. if food transactions include Sysco and Sam's Club, choose one top $ transaction from each vendor) </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Choose items from different months (i.e. do not choose all items from same month, items selected should be representative of entire CACFP Program Year’s operations). Note: For current PY, only one month is selected (test month).</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If a budget category only includes monthly recurring costs, only choose one item, e.g. one month's rent.</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Do not select transactions with immaterial amounts</a:t>
          </a:r>
        </a:p>
        <a:p>
          <a:pPr lvl="0"/>
          <a:endParaRPr lang="en-US" sz="1400">
            <a:solidFill>
              <a:schemeClr val="dk1"/>
            </a:solidFill>
            <a:effectLst/>
            <a:latin typeface="+mn-lt"/>
            <a:ea typeface="+mn-ea"/>
            <a:cs typeface="+mn-cs"/>
          </a:endParaRPr>
        </a:p>
        <a:p>
          <a:r>
            <a:rPr lang="en-US" sz="1100" b="1" i="1" u="sng">
              <a:solidFill>
                <a:schemeClr val="dk1"/>
              </a:solidFill>
              <a:effectLst/>
              <a:latin typeface="+mn-lt"/>
              <a:ea typeface="+mn-ea"/>
              <a:cs typeface="+mn-cs"/>
            </a:rPr>
            <a:t>IMPORTANT – DO NOT FORGET TO:</a:t>
          </a:r>
          <a:r>
            <a:rPr lang="en-US" sz="1100" i="1" u="sng">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Request copies of or scan the supporting documentation for </a:t>
          </a:r>
          <a:r>
            <a:rPr lang="en-US" sz="1100" u="sng">
              <a:solidFill>
                <a:schemeClr val="dk1"/>
              </a:solidFill>
              <a:effectLst/>
              <a:latin typeface="+mn-lt"/>
              <a:ea typeface="+mn-ea"/>
              <a:cs typeface="+mn-cs"/>
            </a:rPr>
            <a:t>each</a:t>
          </a:r>
          <a:r>
            <a:rPr lang="en-US" sz="1100">
              <a:solidFill>
                <a:schemeClr val="dk1"/>
              </a:solidFill>
              <a:effectLst/>
              <a:latin typeface="+mn-lt"/>
              <a:ea typeface="+mn-ea"/>
              <a:cs typeface="+mn-cs"/>
            </a:rPr>
            <a:t> transaction entered in the Sample Worksheet. Documentation must include source documents (such as copies of receipts, invoices, payroll records, contracts, allocation plans, credit card statements, etc.) </a:t>
          </a:r>
          <a:r>
            <a:rPr lang="en-US" sz="1100" b="1">
              <a:solidFill>
                <a:schemeClr val="dk1"/>
              </a:solidFill>
              <a:effectLst/>
              <a:latin typeface="+mn-lt"/>
              <a:ea typeface="+mn-ea"/>
              <a:cs typeface="+mn-cs"/>
            </a:rPr>
            <a:t>and</a:t>
          </a:r>
          <a:r>
            <a:rPr lang="en-US" sz="1100">
              <a:solidFill>
                <a:schemeClr val="dk1"/>
              </a:solidFill>
              <a:effectLst/>
              <a:latin typeface="+mn-lt"/>
              <a:ea typeface="+mn-ea"/>
              <a:cs typeface="+mn-cs"/>
            </a:rPr>
            <a:t> proof of payment (copies of bank statements, cancelled checks, etc.)</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i="1" u="sng">
              <a:solidFill>
                <a:schemeClr val="dk1"/>
              </a:solidFill>
              <a:effectLst/>
              <a:latin typeface="+mn-lt"/>
              <a:ea typeface="+mn-ea"/>
              <a:cs typeface="+mn-cs"/>
            </a:rPr>
            <a:t>Identifying Questionable Costs: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To identify questionable costs, Reviewers should start financial reviews by reviewing financial records, such as monthly CACFP bank account statements and accounting records (GL) or financial instrument, and validate the selected transactions with documented support.</a:t>
          </a:r>
        </a:p>
        <a:p>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Look for unexpected payments; such as: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Payments to board members/owners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Property tax and/or mortgage payments when rent is claimed</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Payments recorded as donations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Car lease payments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Vehicle maintenance and/or fuel charges when mileage reimbursement is claimed</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More than one check to the same vendor</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Checks written to cash</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Personal-expense-type transactions such as restaurants, department stores, personal travel expenses (vacations), etc.</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Transfers to non-CACFP accounts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Other Red flags - Things to look out for:</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Operating loans from unallowable sources (sources of loans must be bona fide lending institutions)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Reviewers must ask to see all loan or financing documents to determine the purpose and if its allowable</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Negative cash flow, negative balances in CACFP bank accounts (jeopardizes the integrity of CACFP operations)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Insufficient funds (ISF) charges - Review the bank statements for any ISF charges</a:t>
          </a:r>
          <a:endParaRPr lang="en-US" sz="1400">
            <a:solidFill>
              <a:schemeClr val="dk1"/>
            </a:solidFill>
            <a:effectLst/>
            <a:latin typeface="+mn-lt"/>
            <a:ea typeface="+mn-ea"/>
            <a:cs typeface="+mn-cs"/>
          </a:endParaRPr>
        </a:p>
        <a:p>
          <a:pPr marL="1085850" lvl="2" indent="-171450">
            <a:buFont typeface="Wingdings" panose="05000000000000000000" pitchFamily="2" charset="2"/>
            <a:buChar char="§"/>
          </a:pPr>
          <a:r>
            <a:rPr lang="en-US" sz="1100">
              <a:solidFill>
                <a:schemeClr val="dk1"/>
              </a:solidFill>
              <a:effectLst/>
              <a:latin typeface="+mn-lt"/>
              <a:ea typeface="+mn-ea"/>
              <a:cs typeface="+mn-cs"/>
            </a:rPr>
            <a:t>If ISF charges are claimed, these are unallowable</a:t>
          </a:r>
          <a:endParaRPr lang="en-US" sz="1400">
            <a:solidFill>
              <a:schemeClr val="dk1"/>
            </a:solidFill>
            <a:effectLst/>
            <a:latin typeface="+mn-lt"/>
            <a:ea typeface="+mn-ea"/>
            <a:cs typeface="+mn-cs"/>
          </a:endParaRPr>
        </a:p>
        <a:p>
          <a:pPr marL="1085850" lvl="2" indent="-171450">
            <a:buFont typeface="Wingdings" panose="05000000000000000000" pitchFamily="2" charset="2"/>
            <a:buChar char="§"/>
          </a:pPr>
          <a:r>
            <a:rPr lang="en-US" sz="1100">
              <a:solidFill>
                <a:schemeClr val="dk1"/>
              </a:solidFill>
              <a:effectLst/>
              <a:latin typeface="+mn-lt"/>
              <a:ea typeface="+mn-ea"/>
              <a:cs typeface="+mn-cs"/>
            </a:rPr>
            <a:t>Even if ISF charges are not claimed, these are still a concern as it indicates poor management of funds and poor accountability</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Related party transactions – Less-than-arms-length transactions: Identify whether CE disclosed these types of transactions during budget approval</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Pay particular attention to year-end closing or adjusting entries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Look at GL or financial tool accounts such as: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Ask my Accountant</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Owners Draw</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Other Expenses</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Meals and Entertainment</a:t>
          </a:r>
          <a:endParaRPr lang="en-US" sz="1400">
            <a:solidFill>
              <a:schemeClr val="dk1"/>
            </a:solidFill>
            <a:effectLst/>
            <a:latin typeface="+mn-lt"/>
            <a:ea typeface="+mn-ea"/>
            <a:cs typeface="+mn-cs"/>
          </a:endParaRPr>
        </a:p>
        <a:p>
          <a:pPr marL="628650" lvl="1" indent="-171450">
            <a:buFont typeface="Courier New" panose="02070309020205020404" pitchFamily="49" charset="0"/>
            <a:buChar char="o"/>
          </a:pPr>
          <a:r>
            <a:rPr lang="en-US" sz="1100">
              <a:solidFill>
                <a:schemeClr val="dk1"/>
              </a:solidFill>
              <a:effectLst/>
              <a:latin typeface="+mn-lt"/>
              <a:ea typeface="+mn-ea"/>
              <a:cs typeface="+mn-cs"/>
            </a:rPr>
            <a:t>Gifts in Kind</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Invoices – Spot check that the entity name, addresses, and payment method match other supporting documentation to verify that payments are made for only valid invoices</a:t>
          </a:r>
        </a:p>
        <a:p>
          <a:pPr lvl="0"/>
          <a:endParaRPr lang="en-US" sz="1400">
            <a:solidFill>
              <a:schemeClr val="dk1"/>
            </a:solidFill>
            <a:effectLst/>
            <a:latin typeface="+mn-lt"/>
            <a:ea typeface="+mn-ea"/>
            <a:cs typeface="+mn-cs"/>
          </a:endParaRPr>
        </a:p>
        <a:p>
          <a:r>
            <a:rPr lang="en-US" sz="1100" b="1" i="1" u="sng">
              <a:solidFill>
                <a:schemeClr val="dk1"/>
              </a:solidFill>
              <a:effectLst/>
              <a:latin typeface="+mn-lt"/>
              <a:ea typeface="+mn-ea"/>
              <a:cs typeface="+mn-cs"/>
            </a:rPr>
            <a:t>Evaluating the Sample transactions – Allowable or Unallowable:</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Determine whether the selected sample transactions are allowable costs using the following 10 Allowable Cost Factors:</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Necessary</a:t>
          </a:r>
          <a:r>
            <a:rPr lang="en-US" sz="1100">
              <a:solidFill>
                <a:schemeClr val="dk1"/>
              </a:solidFill>
              <a:effectLst/>
              <a:latin typeface="+mn-lt"/>
              <a:ea typeface="+mn-ea"/>
              <a:cs typeface="+mn-cs"/>
            </a:rPr>
            <a:t> – the cost must be essential to fulfill regulatory requirements for proper and efficient administration of the Program</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Reasonable</a:t>
          </a:r>
          <a:r>
            <a:rPr lang="en-US" sz="1100">
              <a:solidFill>
                <a:schemeClr val="dk1"/>
              </a:solidFill>
              <a:effectLst/>
              <a:latin typeface="+mn-lt"/>
              <a:ea typeface="+mn-ea"/>
              <a:cs typeface="+mn-cs"/>
            </a:rPr>
            <a:t> - the type and amount of cost must not exceed what a prudent person would pay under the same circumstances.</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Authorized</a:t>
          </a:r>
          <a:r>
            <a:rPr lang="en-US" sz="1100">
              <a:solidFill>
                <a:schemeClr val="dk1"/>
              </a:solidFill>
              <a:effectLst/>
              <a:latin typeface="+mn-lt"/>
              <a:ea typeface="+mn-ea"/>
              <a:cs typeface="+mn-cs"/>
            </a:rPr>
            <a:t> – Expressed as an allowable cost; NOT expressly prohibited</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Limitations</a:t>
          </a:r>
          <a:r>
            <a:rPr lang="en-US" sz="1100">
              <a:solidFill>
                <a:schemeClr val="dk1"/>
              </a:solidFill>
              <a:effectLst/>
              <a:latin typeface="+mn-lt"/>
              <a:ea typeface="+mn-ea"/>
              <a:cs typeface="+mn-cs"/>
            </a:rPr>
            <a:t> – Must conform to limitations expressed by Federal/State Law</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Current</a:t>
          </a:r>
          <a:r>
            <a:rPr lang="en-US" sz="1100">
              <a:solidFill>
                <a:schemeClr val="dk1"/>
              </a:solidFill>
              <a:effectLst/>
              <a:latin typeface="+mn-lt"/>
              <a:ea typeface="+mn-ea"/>
              <a:cs typeface="+mn-cs"/>
            </a:rPr>
            <a:t> – Cannot be assigned to a prior or future period</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Multiple Awards </a:t>
          </a:r>
          <a:r>
            <a:rPr lang="en-US" sz="1100">
              <a:solidFill>
                <a:schemeClr val="dk1"/>
              </a:solidFill>
              <a:effectLst/>
              <a:latin typeface="+mn-lt"/>
              <a:ea typeface="+mn-ea"/>
              <a:cs typeface="+mn-cs"/>
            </a:rPr>
            <a:t>– Cost cannot be charged to another award; no double dipping!</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Consistent Treatment</a:t>
          </a:r>
          <a:r>
            <a:rPr lang="en-US" sz="1100">
              <a:solidFill>
                <a:schemeClr val="dk1"/>
              </a:solidFill>
              <a:effectLst/>
              <a:latin typeface="+mn-lt"/>
              <a:ea typeface="+mn-ea"/>
              <a:cs typeface="+mn-cs"/>
            </a:rPr>
            <a:t> – Treatment of the cost must be the same for all activities</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Net Costs</a:t>
          </a:r>
          <a:r>
            <a:rPr lang="en-US" sz="1100">
              <a:solidFill>
                <a:schemeClr val="dk1"/>
              </a:solidFill>
              <a:effectLst/>
              <a:latin typeface="+mn-lt"/>
              <a:ea typeface="+mn-ea"/>
              <a:cs typeface="+mn-cs"/>
            </a:rPr>
            <a:t>- after credits are applied</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Allocated</a:t>
          </a:r>
          <a:r>
            <a:rPr lang="en-US" sz="1100">
              <a:solidFill>
                <a:schemeClr val="dk1"/>
              </a:solidFill>
              <a:effectLst/>
              <a:latin typeface="+mn-lt"/>
              <a:ea typeface="+mn-ea"/>
              <a:cs typeface="+mn-cs"/>
            </a:rPr>
            <a:t> – CACFP is only charged its fair share</a:t>
          </a:r>
          <a:endParaRPr lang="en-US" sz="1400">
            <a:solidFill>
              <a:schemeClr val="dk1"/>
            </a:solidFill>
            <a:effectLst/>
            <a:latin typeface="+mn-lt"/>
            <a:ea typeface="+mn-ea"/>
            <a:cs typeface="+mn-cs"/>
          </a:endParaRPr>
        </a:p>
        <a:p>
          <a:pPr marL="685800" lvl="1" indent="-228600">
            <a:buFont typeface="+mj-lt"/>
            <a:buAutoNum type="arabicPeriod"/>
          </a:pPr>
          <a:r>
            <a:rPr lang="en-US" sz="1100" b="1">
              <a:solidFill>
                <a:schemeClr val="dk1"/>
              </a:solidFill>
              <a:effectLst/>
              <a:latin typeface="+mn-lt"/>
              <a:ea typeface="+mn-ea"/>
              <a:cs typeface="+mn-cs"/>
            </a:rPr>
            <a:t>Documented</a:t>
          </a:r>
          <a:r>
            <a:rPr lang="en-US" sz="1100">
              <a:solidFill>
                <a:schemeClr val="dk1"/>
              </a:solidFill>
              <a:effectLst/>
              <a:latin typeface="+mn-lt"/>
              <a:ea typeface="+mn-ea"/>
              <a:cs typeface="+mn-cs"/>
            </a:rPr>
            <a:t> – Documentation to support the cost was incurred, is a Program cost, and complies with federal/state laws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600">
            <a:solidFill>
              <a:schemeClr val="dk1"/>
            </a:solidFill>
            <a:effectLst/>
            <a:latin typeface="+mn-lt"/>
            <a:ea typeface="+mn-ea"/>
            <a:cs typeface="+mn-cs"/>
          </a:endParaRPr>
        </a:p>
        <a:p>
          <a:r>
            <a:rPr lang="en-US" sz="1100">
              <a:solidFill>
                <a:schemeClr val="dk1"/>
              </a:solidFill>
              <a:effectLst/>
              <a:latin typeface="+mn-lt"/>
              <a:ea typeface="+mn-ea"/>
              <a:cs typeface="+mn-cs"/>
            </a:rPr>
            <a:t>If expenses are unallowable enter the amount under the “Unallowable” column of the Sample Expense Detail tab and under the “Comments” tab enter the reason why the expense is unallowable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5.   Step Five – Evaluate the CE’s CACFP account balance using the Financial Analysis worksheets for PY 2018 &amp; 2019</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The worksheet is designed to accumulate the AR Adjustments, unreported income, unallowable expenses, budget variance analysis, and excess balance in CACFP account.</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AR Adjustments / Unallowable Expenses: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Enter the AR adjustments and/or unallowable expenses that resulted from Step Four above, per budget category.</a:t>
          </a:r>
        </a:p>
        <a:p>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Review of Non-profit Food Service Status: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If a CE receives more reimbursement funds than it uses for the CACFP, the CE must use the “excess” funds in a way that benefits the food services to program participants. Reviewers must:</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Determine if the CE has an excessive non-profit food service balance</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Determine the steps a CE takes to reduce an excessive balance</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Verify how any excess funds are used</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Verify that the CE did not use the excess funds in unallowable, non-program purposes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Verify if any funds that required to be returned have been remitted</a:t>
          </a:r>
          <a:endParaRPr lang="en-US" sz="14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CACFP CEs must ensure any excess of net cash resources (excess CACFP reimbursement funds) is limited to three (3) months Program expenses. If more than three (3) months average expenses are retained, the non-profit food service balance is considered “excessive”. One month’s average expenses can be determined by dividing the total prior year’s expenses (PY2018) by number of months in operation that year. If the CE did not operate the prior year, averaging the total current months (total of all previous operating months) expenses is feasible. </a:t>
          </a:r>
          <a:endParaRPr lang="en-US" sz="14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i="1" u="sng">
              <a:solidFill>
                <a:schemeClr val="dk1"/>
              </a:solidFill>
              <a:effectLst/>
              <a:latin typeface="+mn-lt"/>
              <a:ea typeface="+mn-ea"/>
              <a:cs typeface="+mn-cs"/>
            </a:rPr>
            <a:t>Operaing Non-Profit Food Status</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 Year-End excess carryover fund balance occurs when program revenues exceed allowable program expenses for the program year. If Year-End excess funds exist, the CE must account for these funds by demonstrating that the funds were retained in the CACFP account and were transferred into the next program year as carryover revenue.</a:t>
          </a:r>
          <a:endParaRPr lang="en-US" sz="1400">
            <a:solidFill>
              <a:schemeClr val="dk1"/>
            </a:solidFill>
            <a:effectLst/>
            <a:latin typeface="+mn-lt"/>
            <a:ea typeface="+mn-ea"/>
            <a:cs typeface="+mn-cs"/>
          </a:endParaRPr>
        </a:p>
        <a:p>
          <a:endParaRPr lang="en-US" sz="1100" i="1" u="sng">
            <a:solidFill>
              <a:schemeClr val="dk1"/>
            </a:solidFill>
            <a:effectLst/>
            <a:latin typeface="+mn-lt"/>
            <a:ea typeface="+mn-ea"/>
            <a:cs typeface="+mn-cs"/>
          </a:endParaRPr>
        </a:p>
        <a:p>
          <a:r>
            <a:rPr lang="en-US" sz="1100" i="1" u="sng">
              <a:solidFill>
                <a:schemeClr val="dk1"/>
              </a:solidFill>
              <a:effectLst/>
              <a:latin typeface="+mn-lt"/>
              <a:ea typeface="+mn-ea"/>
              <a:cs typeface="+mn-cs"/>
            </a:rPr>
            <a:t>Excessive Nonprofit Food Service Account Balance</a:t>
          </a:r>
          <a:endParaRPr lang="en-US" sz="1400">
            <a:solidFill>
              <a:schemeClr val="dk1"/>
            </a:solidFill>
            <a:effectLst/>
            <a:latin typeface="+mn-lt"/>
            <a:ea typeface="+mn-ea"/>
            <a:cs typeface="+mn-cs"/>
          </a:endParaRPr>
        </a:p>
        <a:p>
          <a:r>
            <a:rPr lang="en-US" sz="1100" i="1" u="none" strike="noStrike">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An excessive non-profit food service account balance occurs when the net program fund balance (Program Revenue less allowable Program Expenses) exceed three months average Program expenses from the prior Program year. </a:t>
          </a:r>
        </a:p>
        <a:p>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When an excessive balance is discovered, the CE must immediately devise a plan to bring the excessive balance to no more than three month’s average expenses. If excessive funds are discovered by TDA Reviewers, the CE will be required to submit a corrective action plan to expend the funds in allowable CACFP expenses by a specified timeframe. If the CE does not reduce the excessive amount as required, TDA may declare the CE seriously deficient. </a:t>
          </a:r>
          <a:endParaRPr lang="en-US" sz="14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Scenarios:</a:t>
          </a:r>
        </a:p>
        <a:p>
          <a:endParaRPr lang="en-US" sz="1400">
            <a:solidFill>
              <a:schemeClr val="dk1"/>
            </a:solidFill>
            <a:effectLst/>
            <a:latin typeface="+mn-lt"/>
            <a:ea typeface="+mn-ea"/>
            <a:cs typeface="+mn-cs"/>
          </a:endParaRPr>
        </a:p>
        <a:p>
          <a:r>
            <a:rPr lang="en-US" sz="1100" i="1">
              <a:solidFill>
                <a:schemeClr val="dk1"/>
              </a:solidFill>
              <a:effectLst/>
              <a:latin typeface="+mn-lt"/>
              <a:ea typeface="+mn-ea"/>
              <a:cs typeface="+mn-cs"/>
            </a:rPr>
            <a:t>Non-excessive</a:t>
          </a:r>
          <a:r>
            <a:rPr lang="en-US" sz="1100">
              <a:solidFill>
                <a:schemeClr val="dk1"/>
              </a:solidFill>
              <a:effectLst/>
              <a:latin typeface="+mn-lt"/>
              <a:ea typeface="+mn-ea"/>
              <a:cs typeface="+mn-cs"/>
            </a:rPr>
            <a:t> balance in non-profit food service account:</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CE spent an average of $4,000 per month in CACFP expenses prior year (PY2018); 3 months’ average expenses equal $12,000 ($4,000 x 3). As of January 2019 (PY2019), CE’s records indicate that the non-profit food service account (CACFP account) should have a balance of $10,000. In this example, the $10,000 balance is less than the 3 months’ average expenses; the CE must ensure the existing balance is used only for CACFP allowable expenses. TDA Reviewers must review bank account records to validate that CE retained the $10,000 in their CACFP account. If yes, no finding, and no adverse action. If no (CE did not retain the amount in CACFP account), TDA Reviewer must call a finding for not maintaining Program funds in the non-profit food service account and adverse action will include requiring CE to return the funds to the CACFP account. </a:t>
          </a:r>
          <a:endParaRPr lang="en-US" sz="14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Excessive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Balance</a:t>
          </a:r>
          <a:r>
            <a:rPr lang="en-US" sz="1100">
              <a:solidFill>
                <a:schemeClr val="dk1"/>
              </a:solidFill>
              <a:effectLst/>
              <a:latin typeface="+mn-lt"/>
              <a:ea typeface="+mn-ea"/>
              <a:cs typeface="+mn-cs"/>
            </a:rPr>
            <a:t> in non-profit food service account:</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CE spent an average of $6,000 per month in CACFP expenses the prior year (PY2018); 3 months’ average expenses equal $18,000. As of January 2019 (PY2019), CE’s records indicate that the CACFP account should have a balance of $25,000. In this example, the $25,000 balance exceeds the 3 months’ average expenses; the CE must immediately identify ways to reduce the account balance to no more than the 3 months average expenses ($18,000). CE will be required to submit a corrective action plan to expend the funds in allowable CACFP expenses by a specified timeframe. If the CE does not reduce the excessive amount as required, TDA may declare the CE seriously deficient.</a:t>
          </a:r>
          <a:endParaRPr lang="en-US" sz="1400">
            <a:solidFill>
              <a:schemeClr val="dk1"/>
            </a:solidFill>
            <a:effectLst/>
            <a:latin typeface="+mn-lt"/>
            <a:ea typeface="+mn-ea"/>
            <a:cs typeface="+mn-cs"/>
          </a:endParaRPr>
        </a:p>
        <a:p>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Allowable Use of Excess Funds: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Improving kitchen facilities and equipment</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Expanding the variety of creditable meals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Increasing the amount and variety of whole grains, fresh fruit and vegetables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Enhancing monitoring or oversight of the food service (staffing)</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Enhancing specialized meal services for children with food allergies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Transfer the excess funds to other child nutrition programs	</a:t>
          </a:r>
          <a:endParaRPr lang="en-US" sz="14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38:A76"/>
  <sheetViews>
    <sheetView zoomScaleNormal="100" workbookViewId="0">
      <selection activeCell="S23" sqref="S23"/>
    </sheetView>
  </sheetViews>
  <sheetFormatPr defaultRowHeight="13.8" x14ac:dyDescent="0.25"/>
  <sheetData>
    <row r="38" spans="1:1" ht="35.549999999999997" customHeight="1" x14ac:dyDescent="0.25"/>
    <row r="39" spans="1:1" ht="27.6" customHeight="1" x14ac:dyDescent="0.25">
      <c r="A39" s="42"/>
    </row>
    <row r="40" spans="1:1" ht="15" x14ac:dyDescent="0.25">
      <c r="A40" s="42"/>
    </row>
    <row r="41" spans="1:1" ht="15" x14ac:dyDescent="0.25">
      <c r="A41" s="42"/>
    </row>
    <row r="42" spans="1:1" ht="15" x14ac:dyDescent="0.25">
      <c r="A42" s="42"/>
    </row>
    <row r="43" spans="1:1" ht="15" x14ac:dyDescent="0.25">
      <c r="A43" s="42"/>
    </row>
    <row r="44" spans="1:1" ht="15" x14ac:dyDescent="0.25">
      <c r="A44" s="42"/>
    </row>
    <row r="45" spans="1:1" x14ac:dyDescent="0.25">
      <c r="A45" s="43" t="s">
        <v>41</v>
      </c>
    </row>
    <row r="76" ht="56.55" customHeight="1" x14ac:dyDescent="0.25"/>
  </sheetData>
  <sheetProtection password="9438" sheet="1" objects="1" scenarios="1"/>
  <printOptions horizontalCentered="1"/>
  <pageMargins left="0.45" right="0.45" top="0.45" bottom="0.5" header="0.3" footer="0.3"/>
  <pageSetup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F41"/>
  <sheetViews>
    <sheetView zoomScale="70" zoomScaleNormal="70" workbookViewId="0">
      <pane xSplit="1" ySplit="9" topLeftCell="B10" activePane="bottomRight" state="frozen"/>
      <selection pane="topRight" activeCell="B1" sqref="B1"/>
      <selection pane="bottomLeft" activeCell="A10" sqref="A10"/>
      <selection pane="bottomRight" activeCell="G16" sqref="G16"/>
    </sheetView>
  </sheetViews>
  <sheetFormatPr defaultRowHeight="13.8" x14ac:dyDescent="0.25"/>
  <cols>
    <col min="1" max="1" width="14.296875" customWidth="1"/>
    <col min="2" max="2" width="17.69921875" customWidth="1"/>
    <col min="3" max="3" width="17.296875" customWidth="1"/>
    <col min="4" max="4" width="13.69921875" customWidth="1"/>
    <col min="5" max="5" width="1" style="10" customWidth="1"/>
    <col min="6" max="6" width="12.19921875" customWidth="1"/>
    <col min="7" max="7" width="13.796875" customWidth="1"/>
    <col min="8" max="8" width="13.59765625" customWidth="1"/>
    <col min="9" max="13" width="12.19921875" customWidth="1"/>
    <col min="14" max="14" width="14.5" customWidth="1"/>
    <col min="15" max="15" width="11.796875" customWidth="1"/>
    <col min="16" max="24" width="12.19921875" customWidth="1"/>
    <col min="25" max="25" width="12.69921875" customWidth="1"/>
    <col min="26" max="27" width="12.19921875" customWidth="1"/>
    <col min="28" max="28" width="13.69921875" customWidth="1"/>
    <col min="29" max="29" width="13.69921875" hidden="1" customWidth="1"/>
    <col min="30" max="30" width="2.59765625" customWidth="1"/>
    <col min="31" max="31" width="18.796875" customWidth="1"/>
    <col min="32" max="32" width="14.09765625" customWidth="1"/>
  </cols>
  <sheetData>
    <row r="1" spans="1:32" ht="33.75" customHeight="1" thickBot="1" x14ac:dyDescent="0.4">
      <c r="A1" s="135" t="s">
        <v>96</v>
      </c>
      <c r="B1" s="135"/>
      <c r="C1" s="135"/>
      <c r="D1" s="139"/>
      <c r="E1" s="140"/>
      <c r="F1" s="141"/>
      <c r="G1" s="141"/>
      <c r="H1" s="141"/>
      <c r="I1" s="141"/>
      <c r="J1" s="141"/>
      <c r="K1" s="142"/>
      <c r="L1" s="78"/>
      <c r="M1" s="80" t="s">
        <v>97</v>
      </c>
      <c r="N1" s="144"/>
      <c r="O1" s="145"/>
      <c r="P1" s="79"/>
      <c r="Q1" s="143" t="s">
        <v>98</v>
      </c>
      <c r="R1" s="143"/>
      <c r="S1" s="132"/>
      <c r="T1" s="133"/>
      <c r="U1" s="134"/>
      <c r="V1" s="78"/>
      <c r="W1" s="135" t="s">
        <v>99</v>
      </c>
      <c r="X1" s="135"/>
      <c r="Y1" s="135"/>
      <c r="Z1" s="136"/>
      <c r="AA1" s="137"/>
      <c r="AB1" s="137"/>
      <c r="AC1" s="137"/>
      <c r="AD1" s="137"/>
      <c r="AE1" s="138"/>
    </row>
    <row r="2" spans="1:32" ht="9" customHeight="1" x14ac:dyDescent="0.2"/>
    <row r="3" spans="1:32" ht="20.25" x14ac:dyDescent="0.3">
      <c r="A3" s="146" t="s">
        <v>103</v>
      </c>
      <c r="B3" s="146"/>
      <c r="C3" s="146"/>
      <c r="D3" s="146"/>
      <c r="E3" s="48"/>
      <c r="F3" s="147" t="s">
        <v>107</v>
      </c>
      <c r="G3" s="147"/>
      <c r="H3" s="147"/>
      <c r="I3" s="147"/>
      <c r="J3" s="147"/>
      <c r="K3" s="147"/>
      <c r="L3" s="147"/>
      <c r="M3" s="147"/>
      <c r="N3" s="147"/>
      <c r="O3" s="147"/>
      <c r="P3" s="148"/>
      <c r="Q3" s="149" t="s">
        <v>105</v>
      </c>
      <c r="R3" s="150"/>
      <c r="S3" s="150"/>
      <c r="T3" s="150"/>
      <c r="U3" s="150"/>
      <c r="V3" s="150"/>
      <c r="W3" s="150"/>
      <c r="X3" s="150"/>
      <c r="Y3" s="150"/>
      <c r="Z3" s="150"/>
      <c r="AA3" s="150"/>
      <c r="AB3" s="151"/>
      <c r="AC3" s="114"/>
      <c r="AE3" s="92" t="s">
        <v>100</v>
      </c>
    </row>
    <row r="4" spans="1:32" ht="30" customHeight="1" x14ac:dyDescent="0.2">
      <c r="A4" s="129" t="s">
        <v>58</v>
      </c>
      <c r="B4" s="129"/>
      <c r="C4" s="81"/>
      <c r="D4" s="81"/>
      <c r="E4" s="119"/>
      <c r="F4" s="81"/>
      <c r="G4" s="81"/>
      <c r="H4" s="81"/>
      <c r="I4" s="81"/>
      <c r="J4" s="81"/>
      <c r="K4" s="81"/>
      <c r="L4" s="81"/>
      <c r="M4" s="81"/>
      <c r="N4" s="81"/>
      <c r="O4" s="81"/>
      <c r="P4" s="65">
        <f>SUM(F4:O4)</f>
        <v>0</v>
      </c>
      <c r="Q4" s="81"/>
      <c r="R4" s="81"/>
      <c r="S4" s="81"/>
      <c r="T4" s="81"/>
      <c r="U4" s="81"/>
      <c r="V4" s="81"/>
      <c r="W4" s="81"/>
      <c r="X4" s="81"/>
      <c r="Y4" s="81"/>
      <c r="Z4" s="81"/>
      <c r="AA4" s="81"/>
      <c r="AB4" s="54">
        <f>SUM(Q4:AA4)</f>
        <v>0</v>
      </c>
      <c r="AC4" s="115"/>
      <c r="AE4" s="67">
        <f>P4+AB4</f>
        <v>0</v>
      </c>
    </row>
    <row r="5" spans="1:32" ht="29.25" customHeight="1" x14ac:dyDescent="0.2">
      <c r="A5" s="130" t="s">
        <v>59</v>
      </c>
      <c r="B5" s="131"/>
      <c r="C5" s="69">
        <f>C4-C7</f>
        <v>0</v>
      </c>
      <c r="D5" s="68">
        <f>D4-D7</f>
        <v>0</v>
      </c>
      <c r="E5" s="48"/>
      <c r="F5" s="66">
        <f>F4-F7</f>
        <v>0</v>
      </c>
      <c r="G5" s="66">
        <f t="shared" ref="G5:O5" si="0">G4-G7</f>
        <v>0</v>
      </c>
      <c r="H5" s="66">
        <f t="shared" si="0"/>
        <v>0</v>
      </c>
      <c r="I5" s="66">
        <f t="shared" si="0"/>
        <v>0</v>
      </c>
      <c r="J5" s="66">
        <f t="shared" si="0"/>
        <v>0</v>
      </c>
      <c r="K5" s="66">
        <f t="shared" si="0"/>
        <v>0</v>
      </c>
      <c r="L5" s="66">
        <f t="shared" si="0"/>
        <v>0</v>
      </c>
      <c r="M5" s="66">
        <f t="shared" si="0"/>
        <v>0</v>
      </c>
      <c r="N5" s="66">
        <f t="shared" si="0"/>
        <v>0</v>
      </c>
      <c r="O5" s="66">
        <f t="shared" si="0"/>
        <v>0</v>
      </c>
      <c r="P5" s="53">
        <f>SUM(F5:O5)</f>
        <v>0</v>
      </c>
      <c r="Q5" s="54">
        <f>Q4-Q7</f>
        <v>0</v>
      </c>
      <c r="R5" s="54">
        <f t="shared" ref="R5:AA5" si="1">R4-R7</f>
        <v>0</v>
      </c>
      <c r="S5" s="54">
        <f t="shared" si="1"/>
        <v>0</v>
      </c>
      <c r="T5" s="54">
        <f t="shared" si="1"/>
        <v>0</v>
      </c>
      <c r="U5" s="54">
        <f t="shared" si="1"/>
        <v>0</v>
      </c>
      <c r="V5" s="54">
        <f t="shared" si="1"/>
        <v>0</v>
      </c>
      <c r="W5" s="54">
        <f t="shared" si="1"/>
        <v>0</v>
      </c>
      <c r="X5" s="54">
        <f t="shared" si="1"/>
        <v>0</v>
      </c>
      <c r="Y5" s="54">
        <f t="shared" si="1"/>
        <v>0</v>
      </c>
      <c r="Z5" s="54">
        <f t="shared" si="1"/>
        <v>0</v>
      </c>
      <c r="AA5" s="54">
        <f t="shared" si="1"/>
        <v>0</v>
      </c>
      <c r="AB5" s="54">
        <f>SUM(Q5:AA5)</f>
        <v>0</v>
      </c>
      <c r="AC5" s="115"/>
      <c r="AE5" s="67">
        <f>P5+AB5</f>
        <v>0</v>
      </c>
    </row>
    <row r="6" spans="1:32" ht="4.5" customHeight="1" thickBot="1" x14ac:dyDescent="0.2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E6" s="67">
        <f t="shared" ref="AE6:AE7" si="2">P6+AB6</f>
        <v>0</v>
      </c>
    </row>
    <row r="7" spans="1:32" s="56" customFormat="1" ht="23.25" customHeight="1" thickBot="1" x14ac:dyDescent="0.3">
      <c r="A7" s="83" t="s">
        <v>60</v>
      </c>
      <c r="B7" s="84"/>
      <c r="C7" s="93">
        <f>SUM(C10:C21)</f>
        <v>0</v>
      </c>
      <c r="D7" s="93">
        <f>SUM(D10:D21)</f>
        <v>0</v>
      </c>
      <c r="E7" s="94"/>
      <c r="F7" s="95">
        <f>SUM(F10:F21)</f>
        <v>0</v>
      </c>
      <c r="G7" s="95">
        <f t="shared" ref="G7:O7" si="3">SUM(G10:G21)</f>
        <v>0</v>
      </c>
      <c r="H7" s="95">
        <f t="shared" si="3"/>
        <v>0</v>
      </c>
      <c r="I7" s="95">
        <f t="shared" si="3"/>
        <v>0</v>
      </c>
      <c r="J7" s="95">
        <f t="shared" si="3"/>
        <v>0</v>
      </c>
      <c r="K7" s="95">
        <f t="shared" si="3"/>
        <v>0</v>
      </c>
      <c r="L7" s="95">
        <f t="shared" si="3"/>
        <v>0</v>
      </c>
      <c r="M7" s="95">
        <f t="shared" si="3"/>
        <v>0</v>
      </c>
      <c r="N7" s="95">
        <f t="shared" si="3"/>
        <v>0</v>
      </c>
      <c r="O7" s="95">
        <f t="shared" si="3"/>
        <v>0</v>
      </c>
      <c r="P7" s="96">
        <f>SUM(F7:O7)</f>
        <v>0</v>
      </c>
      <c r="Q7" s="97">
        <f>SUM(Q10:Q21)</f>
        <v>0</v>
      </c>
      <c r="R7" s="97">
        <f t="shared" ref="R7:AA7" si="4">SUM(R10:R21)</f>
        <v>0</v>
      </c>
      <c r="S7" s="97">
        <f t="shared" si="4"/>
        <v>0</v>
      </c>
      <c r="T7" s="97">
        <f t="shared" si="4"/>
        <v>0</v>
      </c>
      <c r="U7" s="97">
        <f t="shared" si="4"/>
        <v>0</v>
      </c>
      <c r="V7" s="97">
        <f t="shared" si="4"/>
        <v>0</v>
      </c>
      <c r="W7" s="97">
        <f t="shared" si="4"/>
        <v>0</v>
      </c>
      <c r="X7" s="97">
        <f t="shared" si="4"/>
        <v>0</v>
      </c>
      <c r="Y7" s="97">
        <f t="shared" si="4"/>
        <v>0</v>
      </c>
      <c r="Z7" s="97">
        <f t="shared" si="4"/>
        <v>0</v>
      </c>
      <c r="AA7" s="97">
        <f t="shared" si="4"/>
        <v>0</v>
      </c>
      <c r="AB7" s="98">
        <f>SUM(Q7:AA7)</f>
        <v>0</v>
      </c>
      <c r="AC7" s="116"/>
      <c r="AE7" s="67">
        <f t="shared" si="2"/>
        <v>0</v>
      </c>
    </row>
    <row r="8" spans="1:32" s="56" customFormat="1" ht="15.75" customHeight="1" x14ac:dyDescent="0.25">
      <c r="A8" s="152" t="s">
        <v>61</v>
      </c>
      <c r="B8" s="161" t="s">
        <v>94</v>
      </c>
      <c r="C8" s="154" t="s">
        <v>62</v>
      </c>
      <c r="D8" s="154" t="s">
        <v>63</v>
      </c>
      <c r="E8" s="52"/>
      <c r="F8" s="156" t="s">
        <v>64</v>
      </c>
      <c r="G8" s="157"/>
      <c r="H8" s="158"/>
      <c r="I8" s="159" t="s">
        <v>65</v>
      </c>
      <c r="J8" s="159" t="s">
        <v>66</v>
      </c>
      <c r="K8" s="159" t="s">
        <v>67</v>
      </c>
      <c r="L8" s="159" t="s">
        <v>68</v>
      </c>
      <c r="M8" s="159" t="s">
        <v>69</v>
      </c>
      <c r="N8" s="159" t="s">
        <v>70</v>
      </c>
      <c r="O8" s="159" t="s">
        <v>71</v>
      </c>
      <c r="P8" s="159" t="s">
        <v>72</v>
      </c>
      <c r="Q8" s="170" t="s">
        <v>64</v>
      </c>
      <c r="R8" s="171"/>
      <c r="S8" s="172"/>
      <c r="T8" s="165" t="s">
        <v>66</v>
      </c>
      <c r="U8" s="165" t="s">
        <v>67</v>
      </c>
      <c r="V8" s="165" t="s">
        <v>68</v>
      </c>
      <c r="W8" s="165" t="s">
        <v>73</v>
      </c>
      <c r="X8" s="165" t="s">
        <v>69</v>
      </c>
      <c r="Y8" s="165" t="s">
        <v>70</v>
      </c>
      <c r="Z8" s="165" t="s">
        <v>71</v>
      </c>
      <c r="AA8" s="165" t="s">
        <v>74</v>
      </c>
      <c r="AB8" s="165" t="s">
        <v>75</v>
      </c>
      <c r="AC8" s="117"/>
      <c r="AE8" s="168" t="s">
        <v>95</v>
      </c>
      <c r="AF8" s="163"/>
    </row>
    <row r="9" spans="1:32" s="56" customFormat="1" ht="30.6" customHeight="1" x14ac:dyDescent="0.25">
      <c r="A9" s="153"/>
      <c r="B9" s="162"/>
      <c r="C9" s="155"/>
      <c r="D9" s="155"/>
      <c r="E9" s="52"/>
      <c r="F9" s="57" t="s">
        <v>77</v>
      </c>
      <c r="G9" s="58" t="s">
        <v>78</v>
      </c>
      <c r="H9" s="59" t="s">
        <v>79</v>
      </c>
      <c r="I9" s="160"/>
      <c r="J9" s="160"/>
      <c r="K9" s="160"/>
      <c r="L9" s="160"/>
      <c r="M9" s="160"/>
      <c r="N9" s="160"/>
      <c r="O9" s="160"/>
      <c r="P9" s="160"/>
      <c r="Q9" s="61" t="s">
        <v>77</v>
      </c>
      <c r="R9" s="61" t="s">
        <v>78</v>
      </c>
      <c r="S9" s="60" t="s">
        <v>79</v>
      </c>
      <c r="T9" s="166"/>
      <c r="U9" s="166"/>
      <c r="V9" s="166"/>
      <c r="W9" s="166"/>
      <c r="X9" s="166"/>
      <c r="Y9" s="166"/>
      <c r="Z9" s="166"/>
      <c r="AA9" s="166"/>
      <c r="AB9" s="167"/>
      <c r="AC9" s="117"/>
      <c r="AE9" s="169"/>
      <c r="AF9" s="163"/>
    </row>
    <row r="10" spans="1:32" s="56" customFormat="1" ht="15.75" x14ac:dyDescent="0.25">
      <c r="A10" s="62" t="s">
        <v>80</v>
      </c>
      <c r="B10" s="86"/>
      <c r="C10" s="86"/>
      <c r="D10" s="86"/>
      <c r="E10" s="120"/>
      <c r="F10" s="82"/>
      <c r="G10" s="82"/>
      <c r="H10" s="82"/>
      <c r="I10" s="82"/>
      <c r="J10" s="82"/>
      <c r="K10" s="82"/>
      <c r="L10" s="82"/>
      <c r="M10" s="82"/>
      <c r="N10" s="82"/>
      <c r="O10" s="82"/>
      <c r="P10" s="53">
        <f>SUM(F10:O10)</f>
        <v>0</v>
      </c>
      <c r="Q10" s="82"/>
      <c r="R10" s="82"/>
      <c r="S10" s="82"/>
      <c r="T10" s="82"/>
      <c r="U10" s="82"/>
      <c r="V10" s="82"/>
      <c r="W10" s="82"/>
      <c r="X10" s="82"/>
      <c r="Y10" s="82"/>
      <c r="Z10" s="82"/>
      <c r="AA10" s="82"/>
      <c r="AB10" s="55">
        <f>SUM(Q10:AA10)</f>
        <v>0</v>
      </c>
      <c r="AC10" s="118">
        <f>P10+AB10</f>
        <v>0</v>
      </c>
      <c r="AE10" s="67">
        <f>(B10+C10+D10)-(P10+AB10)</f>
        <v>0</v>
      </c>
    </row>
    <row r="11" spans="1:32" s="56" customFormat="1" ht="15.75" x14ac:dyDescent="0.25">
      <c r="A11" s="63" t="s">
        <v>81</v>
      </c>
      <c r="B11" s="76">
        <f t="shared" ref="B11:B21" si="5">AE10</f>
        <v>0</v>
      </c>
      <c r="C11" s="86"/>
      <c r="D11" s="86"/>
      <c r="E11" s="120"/>
      <c r="F11" s="82"/>
      <c r="G11" s="82"/>
      <c r="H11" s="82"/>
      <c r="I11" s="82"/>
      <c r="J11" s="82"/>
      <c r="K11" s="82"/>
      <c r="L11" s="82"/>
      <c r="M11" s="82"/>
      <c r="N11" s="82"/>
      <c r="O11" s="82"/>
      <c r="P11" s="53">
        <f t="shared" ref="P11:P21" si="6">SUM(F11:O11)</f>
        <v>0</v>
      </c>
      <c r="Q11" s="82"/>
      <c r="R11" s="82"/>
      <c r="S11" s="82"/>
      <c r="T11" s="82"/>
      <c r="U11" s="82"/>
      <c r="V11" s="82"/>
      <c r="W11" s="82"/>
      <c r="X11" s="82"/>
      <c r="Y11" s="82"/>
      <c r="Z11" s="82"/>
      <c r="AA11" s="82"/>
      <c r="AB11" s="55">
        <f t="shared" ref="AB11:AB21" si="7">SUM(Q11:AA11)</f>
        <v>0</v>
      </c>
      <c r="AC11" s="118">
        <f t="shared" ref="AC11:AC21" si="8">P11+AB11</f>
        <v>0</v>
      </c>
      <c r="AE11" s="67">
        <f t="shared" ref="AE11:AE21" si="9">(B11+C11+D11)-(P11+AB11)</f>
        <v>0</v>
      </c>
    </row>
    <row r="12" spans="1:32" s="56" customFormat="1" ht="15.75" x14ac:dyDescent="0.25">
      <c r="A12" s="62" t="s">
        <v>82</v>
      </c>
      <c r="B12" s="76">
        <f t="shared" si="5"/>
        <v>0</v>
      </c>
      <c r="C12" s="86"/>
      <c r="D12" s="86"/>
      <c r="E12" s="120"/>
      <c r="F12" s="82"/>
      <c r="G12" s="82"/>
      <c r="H12" s="82"/>
      <c r="I12" s="82"/>
      <c r="J12" s="82"/>
      <c r="K12" s="82"/>
      <c r="L12" s="82"/>
      <c r="M12" s="82"/>
      <c r="N12" s="82"/>
      <c r="O12" s="82"/>
      <c r="P12" s="53">
        <f t="shared" si="6"/>
        <v>0</v>
      </c>
      <c r="Q12" s="82"/>
      <c r="R12" s="82"/>
      <c r="S12" s="82"/>
      <c r="T12" s="82"/>
      <c r="U12" s="82"/>
      <c r="V12" s="82"/>
      <c r="W12" s="82"/>
      <c r="X12" s="82"/>
      <c r="Y12" s="82"/>
      <c r="Z12" s="82"/>
      <c r="AA12" s="82"/>
      <c r="AB12" s="55">
        <f t="shared" si="7"/>
        <v>0</v>
      </c>
      <c r="AC12" s="118">
        <f t="shared" si="8"/>
        <v>0</v>
      </c>
      <c r="AE12" s="67">
        <f t="shared" si="9"/>
        <v>0</v>
      </c>
    </row>
    <row r="13" spans="1:32" s="56" customFormat="1" ht="15" customHeight="1" x14ac:dyDescent="0.25">
      <c r="A13" s="63" t="s">
        <v>83</v>
      </c>
      <c r="B13" s="76">
        <f t="shared" si="5"/>
        <v>0</v>
      </c>
      <c r="C13" s="86"/>
      <c r="D13" s="86"/>
      <c r="E13" s="120"/>
      <c r="F13" s="82"/>
      <c r="G13" s="82"/>
      <c r="H13" s="82"/>
      <c r="I13" s="82"/>
      <c r="J13" s="82"/>
      <c r="K13" s="82"/>
      <c r="L13" s="82"/>
      <c r="M13" s="82"/>
      <c r="N13" s="82"/>
      <c r="O13" s="82"/>
      <c r="P13" s="53">
        <f t="shared" si="6"/>
        <v>0</v>
      </c>
      <c r="Q13" s="82"/>
      <c r="R13" s="82"/>
      <c r="S13" s="82"/>
      <c r="T13" s="82"/>
      <c r="U13" s="82"/>
      <c r="V13" s="82"/>
      <c r="W13" s="82"/>
      <c r="X13" s="82"/>
      <c r="Y13" s="82"/>
      <c r="Z13" s="82"/>
      <c r="AA13" s="82"/>
      <c r="AB13" s="55">
        <f t="shared" si="7"/>
        <v>0</v>
      </c>
      <c r="AC13" s="118">
        <f t="shared" si="8"/>
        <v>0</v>
      </c>
      <c r="AE13" s="67">
        <f t="shared" si="9"/>
        <v>0</v>
      </c>
    </row>
    <row r="14" spans="1:32" s="56" customFormat="1" ht="15" customHeight="1" x14ac:dyDescent="0.25">
      <c r="A14" s="62" t="s">
        <v>84</v>
      </c>
      <c r="B14" s="76">
        <f t="shared" si="5"/>
        <v>0</v>
      </c>
      <c r="C14" s="86"/>
      <c r="D14" s="86"/>
      <c r="E14" s="120"/>
      <c r="F14" s="82"/>
      <c r="G14" s="82"/>
      <c r="H14" s="82"/>
      <c r="I14" s="82"/>
      <c r="J14" s="82"/>
      <c r="K14" s="82"/>
      <c r="L14" s="82"/>
      <c r="M14" s="82"/>
      <c r="N14" s="82"/>
      <c r="O14" s="82"/>
      <c r="P14" s="53">
        <f t="shared" si="6"/>
        <v>0</v>
      </c>
      <c r="Q14" s="82"/>
      <c r="R14" s="82"/>
      <c r="S14" s="82"/>
      <c r="T14" s="82"/>
      <c r="U14" s="82"/>
      <c r="V14" s="82"/>
      <c r="W14" s="82"/>
      <c r="X14" s="82"/>
      <c r="Y14" s="82"/>
      <c r="Z14" s="82"/>
      <c r="AA14" s="82"/>
      <c r="AB14" s="55">
        <f t="shared" si="7"/>
        <v>0</v>
      </c>
      <c r="AC14" s="118">
        <f t="shared" si="8"/>
        <v>0</v>
      </c>
      <c r="AE14" s="67">
        <f t="shared" si="9"/>
        <v>0</v>
      </c>
    </row>
    <row r="15" spans="1:32" s="56" customFormat="1" ht="15.75" x14ac:dyDescent="0.25">
      <c r="A15" s="63" t="s">
        <v>85</v>
      </c>
      <c r="B15" s="76">
        <f t="shared" si="5"/>
        <v>0</v>
      </c>
      <c r="C15" s="86"/>
      <c r="D15" s="86"/>
      <c r="E15" s="120"/>
      <c r="F15" s="82"/>
      <c r="G15" s="82"/>
      <c r="H15" s="82"/>
      <c r="I15" s="82"/>
      <c r="J15" s="82"/>
      <c r="K15" s="82"/>
      <c r="L15" s="82"/>
      <c r="M15" s="82"/>
      <c r="N15" s="82"/>
      <c r="O15" s="82"/>
      <c r="P15" s="53">
        <f t="shared" si="6"/>
        <v>0</v>
      </c>
      <c r="Q15" s="82"/>
      <c r="R15" s="82"/>
      <c r="S15" s="82"/>
      <c r="T15" s="82"/>
      <c r="U15" s="82"/>
      <c r="V15" s="82"/>
      <c r="W15" s="82"/>
      <c r="X15" s="82"/>
      <c r="Y15" s="82"/>
      <c r="Z15" s="82"/>
      <c r="AA15" s="82"/>
      <c r="AB15" s="55">
        <f t="shared" si="7"/>
        <v>0</v>
      </c>
      <c r="AC15" s="118">
        <f t="shared" si="8"/>
        <v>0</v>
      </c>
      <c r="AE15" s="67">
        <f t="shared" si="9"/>
        <v>0</v>
      </c>
    </row>
    <row r="16" spans="1:32" s="56" customFormat="1" ht="15.75" x14ac:dyDescent="0.25">
      <c r="A16" s="62" t="s">
        <v>86</v>
      </c>
      <c r="B16" s="76">
        <f t="shared" si="5"/>
        <v>0</v>
      </c>
      <c r="C16" s="86"/>
      <c r="D16" s="86"/>
      <c r="E16" s="120"/>
      <c r="F16" s="82"/>
      <c r="G16" s="82"/>
      <c r="H16" s="82"/>
      <c r="I16" s="82"/>
      <c r="J16" s="82"/>
      <c r="K16" s="82"/>
      <c r="L16" s="82"/>
      <c r="M16" s="82"/>
      <c r="N16" s="82"/>
      <c r="O16" s="82"/>
      <c r="P16" s="53">
        <f t="shared" si="6"/>
        <v>0</v>
      </c>
      <c r="Q16" s="82"/>
      <c r="R16" s="82"/>
      <c r="S16" s="82"/>
      <c r="T16" s="82"/>
      <c r="U16" s="82"/>
      <c r="V16" s="82"/>
      <c r="W16" s="82"/>
      <c r="X16" s="82"/>
      <c r="Y16" s="82"/>
      <c r="Z16" s="82"/>
      <c r="AA16" s="82"/>
      <c r="AB16" s="55">
        <f t="shared" si="7"/>
        <v>0</v>
      </c>
      <c r="AC16" s="118">
        <f t="shared" si="8"/>
        <v>0</v>
      </c>
      <c r="AE16" s="67">
        <f t="shared" si="9"/>
        <v>0</v>
      </c>
    </row>
    <row r="17" spans="1:32" s="56" customFormat="1" ht="15.75" x14ac:dyDescent="0.25">
      <c r="A17" s="63" t="s">
        <v>87</v>
      </c>
      <c r="B17" s="76">
        <f t="shared" si="5"/>
        <v>0</v>
      </c>
      <c r="C17" s="86"/>
      <c r="D17" s="86"/>
      <c r="E17" s="120"/>
      <c r="F17" s="82"/>
      <c r="G17" s="82"/>
      <c r="H17" s="82"/>
      <c r="I17" s="82"/>
      <c r="J17" s="82"/>
      <c r="K17" s="82"/>
      <c r="L17" s="82"/>
      <c r="M17" s="82"/>
      <c r="N17" s="82"/>
      <c r="O17" s="82"/>
      <c r="P17" s="53">
        <f t="shared" si="6"/>
        <v>0</v>
      </c>
      <c r="Q17" s="82"/>
      <c r="R17" s="82"/>
      <c r="S17" s="82"/>
      <c r="T17" s="82"/>
      <c r="U17" s="82"/>
      <c r="V17" s="82"/>
      <c r="W17" s="82"/>
      <c r="X17" s="82"/>
      <c r="Y17" s="82"/>
      <c r="Z17" s="82"/>
      <c r="AA17" s="82"/>
      <c r="AB17" s="55">
        <f t="shared" si="7"/>
        <v>0</v>
      </c>
      <c r="AC17" s="118">
        <f t="shared" si="8"/>
        <v>0</v>
      </c>
      <c r="AE17" s="67">
        <f t="shared" si="9"/>
        <v>0</v>
      </c>
    </row>
    <row r="18" spans="1:32" s="56" customFormat="1" ht="15.75" x14ac:dyDescent="0.25">
      <c r="A18" s="62" t="s">
        <v>88</v>
      </c>
      <c r="B18" s="76">
        <f t="shared" si="5"/>
        <v>0</v>
      </c>
      <c r="C18" s="86"/>
      <c r="D18" s="86"/>
      <c r="E18" s="120"/>
      <c r="F18" s="82"/>
      <c r="G18" s="82"/>
      <c r="H18" s="82"/>
      <c r="I18" s="82"/>
      <c r="J18" s="82"/>
      <c r="K18" s="82"/>
      <c r="L18" s="82"/>
      <c r="M18" s="82"/>
      <c r="N18" s="82"/>
      <c r="O18" s="82"/>
      <c r="P18" s="53">
        <f t="shared" si="6"/>
        <v>0</v>
      </c>
      <c r="Q18" s="82"/>
      <c r="R18" s="82"/>
      <c r="S18" s="82"/>
      <c r="T18" s="82"/>
      <c r="U18" s="82"/>
      <c r="V18" s="82"/>
      <c r="W18" s="82"/>
      <c r="X18" s="82"/>
      <c r="Y18" s="82"/>
      <c r="Z18" s="82"/>
      <c r="AA18" s="82"/>
      <c r="AB18" s="55">
        <f t="shared" si="7"/>
        <v>0</v>
      </c>
      <c r="AC18" s="118">
        <f t="shared" si="8"/>
        <v>0</v>
      </c>
      <c r="AE18" s="67">
        <f t="shared" si="9"/>
        <v>0</v>
      </c>
    </row>
    <row r="19" spans="1:32" s="56" customFormat="1" ht="15.75" x14ac:dyDescent="0.25">
      <c r="A19" s="63" t="s">
        <v>89</v>
      </c>
      <c r="B19" s="76">
        <f t="shared" si="5"/>
        <v>0</v>
      </c>
      <c r="C19" s="86"/>
      <c r="D19" s="86"/>
      <c r="E19" s="120"/>
      <c r="F19" s="82"/>
      <c r="G19" s="82"/>
      <c r="H19" s="82"/>
      <c r="I19" s="82"/>
      <c r="J19" s="82"/>
      <c r="K19" s="82"/>
      <c r="L19" s="82"/>
      <c r="M19" s="82"/>
      <c r="N19" s="82"/>
      <c r="O19" s="82"/>
      <c r="P19" s="53">
        <f t="shared" si="6"/>
        <v>0</v>
      </c>
      <c r="Q19" s="82"/>
      <c r="R19" s="82"/>
      <c r="S19" s="82"/>
      <c r="T19" s="82"/>
      <c r="U19" s="82"/>
      <c r="V19" s="82"/>
      <c r="W19" s="82"/>
      <c r="X19" s="82"/>
      <c r="Y19" s="82"/>
      <c r="Z19" s="82"/>
      <c r="AA19" s="82"/>
      <c r="AB19" s="55">
        <f t="shared" si="7"/>
        <v>0</v>
      </c>
      <c r="AC19" s="118">
        <f t="shared" si="8"/>
        <v>0</v>
      </c>
      <c r="AE19" s="67">
        <f t="shared" si="9"/>
        <v>0</v>
      </c>
    </row>
    <row r="20" spans="1:32" s="56" customFormat="1" ht="15.75" x14ac:dyDescent="0.25">
      <c r="A20" s="62" t="s">
        <v>90</v>
      </c>
      <c r="B20" s="76">
        <f t="shared" si="5"/>
        <v>0</v>
      </c>
      <c r="C20" s="86"/>
      <c r="D20" s="86"/>
      <c r="E20" s="120"/>
      <c r="F20" s="82"/>
      <c r="G20" s="82"/>
      <c r="H20" s="82"/>
      <c r="I20" s="82"/>
      <c r="J20" s="82"/>
      <c r="K20" s="82"/>
      <c r="L20" s="82"/>
      <c r="M20" s="82"/>
      <c r="N20" s="82"/>
      <c r="O20" s="82"/>
      <c r="P20" s="53">
        <f t="shared" si="6"/>
        <v>0</v>
      </c>
      <c r="Q20" s="82"/>
      <c r="R20" s="82"/>
      <c r="S20" s="82"/>
      <c r="T20" s="82"/>
      <c r="U20" s="82"/>
      <c r="V20" s="82"/>
      <c r="W20" s="82"/>
      <c r="X20" s="82"/>
      <c r="Y20" s="82"/>
      <c r="Z20" s="82"/>
      <c r="AA20" s="82"/>
      <c r="AB20" s="55">
        <f t="shared" si="7"/>
        <v>0</v>
      </c>
      <c r="AC20" s="118">
        <f t="shared" si="8"/>
        <v>0</v>
      </c>
      <c r="AE20" s="67">
        <f t="shared" si="9"/>
        <v>0</v>
      </c>
    </row>
    <row r="21" spans="1:32" s="56" customFormat="1" ht="15.75" x14ac:dyDescent="0.25">
      <c r="A21" s="63" t="s">
        <v>91</v>
      </c>
      <c r="B21" s="76">
        <f t="shared" si="5"/>
        <v>0</v>
      </c>
      <c r="C21" s="86"/>
      <c r="D21" s="86"/>
      <c r="E21" s="120"/>
      <c r="F21" s="82"/>
      <c r="G21" s="82"/>
      <c r="H21" s="82"/>
      <c r="I21" s="82"/>
      <c r="J21" s="82"/>
      <c r="K21" s="82"/>
      <c r="L21" s="82"/>
      <c r="M21" s="82"/>
      <c r="N21" s="82"/>
      <c r="O21" s="82"/>
      <c r="P21" s="53">
        <f t="shared" si="6"/>
        <v>0</v>
      </c>
      <c r="Q21" s="82"/>
      <c r="R21" s="82"/>
      <c r="S21" s="82"/>
      <c r="T21" s="82"/>
      <c r="U21" s="82"/>
      <c r="V21" s="82"/>
      <c r="W21" s="82"/>
      <c r="X21" s="82"/>
      <c r="Y21" s="82"/>
      <c r="Z21" s="82"/>
      <c r="AA21" s="82"/>
      <c r="AB21" s="55">
        <f t="shared" si="7"/>
        <v>0</v>
      </c>
      <c r="AC21" s="118">
        <f t="shared" si="8"/>
        <v>0</v>
      </c>
      <c r="AE21" s="67">
        <f t="shared" si="9"/>
        <v>0</v>
      </c>
    </row>
    <row r="22" spans="1:32" s="56" customFormat="1" ht="24" customHeight="1" x14ac:dyDescent="0.2">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row>
    <row r="23" spans="1:32" s="56" customFormat="1" ht="20.25" x14ac:dyDescent="0.3">
      <c r="A23" s="164" t="s">
        <v>108</v>
      </c>
      <c r="B23" s="164"/>
      <c r="C23" s="164"/>
      <c r="D23" s="164"/>
      <c r="E23" s="48"/>
      <c r="F23" s="147" t="s">
        <v>109</v>
      </c>
      <c r="G23" s="147"/>
      <c r="H23" s="147"/>
      <c r="I23" s="147"/>
      <c r="J23" s="147"/>
      <c r="K23" s="147"/>
      <c r="L23" s="147"/>
      <c r="M23" s="147"/>
      <c r="N23" s="147"/>
      <c r="O23" s="147"/>
      <c r="P23" s="148"/>
      <c r="Q23" s="149" t="s">
        <v>110</v>
      </c>
      <c r="R23" s="150"/>
      <c r="S23" s="150"/>
      <c r="T23" s="150"/>
      <c r="U23" s="150"/>
      <c r="V23" s="150"/>
      <c r="W23" s="150"/>
      <c r="X23" s="150"/>
      <c r="Y23" s="150"/>
      <c r="Z23" s="150"/>
      <c r="AA23" s="150"/>
      <c r="AB23" s="151"/>
      <c r="AC23" s="114"/>
      <c r="AE23" s="92" t="s">
        <v>100</v>
      </c>
    </row>
    <row r="24" spans="1:32" s="56" customFormat="1" ht="31.5" customHeight="1" x14ac:dyDescent="0.2">
      <c r="A24" s="129" t="s">
        <v>58</v>
      </c>
      <c r="B24" s="129"/>
      <c r="C24" s="81"/>
      <c r="D24" s="81"/>
      <c r="E24" s="119"/>
      <c r="F24" s="81"/>
      <c r="G24" s="81"/>
      <c r="H24" s="81"/>
      <c r="I24" s="81"/>
      <c r="J24" s="81"/>
      <c r="K24" s="81"/>
      <c r="L24" s="81"/>
      <c r="M24" s="81"/>
      <c r="N24" s="81"/>
      <c r="O24" s="81"/>
      <c r="P24" s="65">
        <f>SUM(F24:O24)</f>
        <v>0</v>
      </c>
      <c r="Q24" s="81"/>
      <c r="R24" s="81"/>
      <c r="S24" s="81"/>
      <c r="T24" s="81"/>
      <c r="U24" s="81"/>
      <c r="V24" s="81"/>
      <c r="W24" s="81"/>
      <c r="X24" s="81"/>
      <c r="Y24" s="81"/>
      <c r="Z24" s="81"/>
      <c r="AA24" s="81"/>
      <c r="AB24" s="54">
        <f>SUM(Q24:AA24)</f>
        <v>0</v>
      </c>
      <c r="AC24" s="115"/>
      <c r="AD24"/>
      <c r="AE24" s="67">
        <f>P24+AB24</f>
        <v>0</v>
      </c>
    </row>
    <row r="25" spans="1:32" s="56" customFormat="1" ht="31.5" customHeight="1" x14ac:dyDescent="0.2">
      <c r="A25" s="130" t="s">
        <v>59</v>
      </c>
      <c r="B25" s="131"/>
      <c r="C25" s="69">
        <f>C24-C27</f>
        <v>0</v>
      </c>
      <c r="D25" s="68">
        <f>D24-D27</f>
        <v>0</v>
      </c>
      <c r="E25" s="48"/>
      <c r="F25" s="66">
        <f>F24-F27</f>
        <v>0</v>
      </c>
      <c r="G25" s="66">
        <f t="shared" ref="G25:O25" si="10">G24-G27</f>
        <v>0</v>
      </c>
      <c r="H25" s="66">
        <f t="shared" si="10"/>
        <v>0</v>
      </c>
      <c r="I25" s="66">
        <f t="shared" si="10"/>
        <v>0</v>
      </c>
      <c r="J25" s="66">
        <f t="shared" si="10"/>
        <v>0</v>
      </c>
      <c r="K25" s="66">
        <f t="shared" si="10"/>
        <v>0</v>
      </c>
      <c r="L25" s="66">
        <f t="shared" si="10"/>
        <v>0</v>
      </c>
      <c r="M25" s="66">
        <f t="shared" si="10"/>
        <v>0</v>
      </c>
      <c r="N25" s="66">
        <f t="shared" si="10"/>
        <v>0</v>
      </c>
      <c r="O25" s="66">
        <f t="shared" si="10"/>
        <v>0</v>
      </c>
      <c r="P25" s="53">
        <f>SUM(F25:O25)</f>
        <v>0</v>
      </c>
      <c r="Q25" s="54">
        <f>Q24-Q27</f>
        <v>0</v>
      </c>
      <c r="R25" s="54">
        <f t="shared" ref="R25:AA25" si="11">R24-R27</f>
        <v>0</v>
      </c>
      <c r="S25" s="54">
        <f t="shared" si="11"/>
        <v>0</v>
      </c>
      <c r="T25" s="54">
        <f t="shared" si="11"/>
        <v>0</v>
      </c>
      <c r="U25" s="54">
        <f t="shared" si="11"/>
        <v>0</v>
      </c>
      <c r="V25" s="54">
        <f t="shared" si="11"/>
        <v>0</v>
      </c>
      <c r="W25" s="54">
        <f t="shared" si="11"/>
        <v>0</v>
      </c>
      <c r="X25" s="54">
        <f t="shared" si="11"/>
        <v>0</v>
      </c>
      <c r="Y25" s="54">
        <f t="shared" si="11"/>
        <v>0</v>
      </c>
      <c r="Z25" s="54">
        <f t="shared" si="11"/>
        <v>0</v>
      </c>
      <c r="AA25" s="54">
        <f t="shared" si="11"/>
        <v>0</v>
      </c>
      <c r="AB25" s="54">
        <f>SUM(Q25:AA25)</f>
        <v>0</v>
      </c>
      <c r="AC25" s="115"/>
      <c r="AD25"/>
      <c r="AE25" s="67">
        <f>P25+AB25</f>
        <v>0</v>
      </c>
    </row>
    <row r="26" spans="1:32" s="56" customFormat="1" ht="5.25" customHeight="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c r="AE26" s="67">
        <f t="shared" ref="AE26:AE27" si="12">P26+AB26</f>
        <v>0</v>
      </c>
    </row>
    <row r="27" spans="1:32" s="56" customFormat="1" ht="22.5" customHeight="1" thickBot="1" x14ac:dyDescent="0.3">
      <c r="A27" s="85" t="s">
        <v>60</v>
      </c>
      <c r="B27" s="84"/>
      <c r="C27" s="93">
        <f>SUM(C30:C41)</f>
        <v>0</v>
      </c>
      <c r="D27" s="99">
        <f>SUM(D30:D41)</f>
        <v>0</v>
      </c>
      <c r="E27" s="100"/>
      <c r="F27" s="101">
        <f>SUM(F30:F41)</f>
        <v>0</v>
      </c>
      <c r="G27" s="101">
        <f t="shared" ref="G27:O27" si="13">SUM(G30:G41)</f>
        <v>0</v>
      </c>
      <c r="H27" s="101">
        <f t="shared" si="13"/>
        <v>0</v>
      </c>
      <c r="I27" s="101">
        <f t="shared" si="13"/>
        <v>0</v>
      </c>
      <c r="J27" s="101">
        <f t="shared" si="13"/>
        <v>0</v>
      </c>
      <c r="K27" s="101">
        <f t="shared" si="13"/>
        <v>0</v>
      </c>
      <c r="L27" s="101">
        <f t="shared" si="13"/>
        <v>0</v>
      </c>
      <c r="M27" s="101">
        <f t="shared" si="13"/>
        <v>0</v>
      </c>
      <c r="N27" s="101">
        <f t="shared" si="13"/>
        <v>0</v>
      </c>
      <c r="O27" s="101">
        <f t="shared" si="13"/>
        <v>0</v>
      </c>
      <c r="P27" s="96">
        <f>SUM(F27:O27)</f>
        <v>0</v>
      </c>
      <c r="Q27" s="97">
        <f>SUM(Q30:Q41)</f>
        <v>0</v>
      </c>
      <c r="R27" s="97">
        <f t="shared" ref="R27:AA27" si="14">SUM(R30:R41)</f>
        <v>0</v>
      </c>
      <c r="S27" s="97">
        <f t="shared" si="14"/>
        <v>0</v>
      </c>
      <c r="T27" s="97">
        <f t="shared" si="14"/>
        <v>0</v>
      </c>
      <c r="U27" s="97">
        <f t="shared" si="14"/>
        <v>0</v>
      </c>
      <c r="V27" s="97">
        <f t="shared" si="14"/>
        <v>0</v>
      </c>
      <c r="W27" s="97">
        <f t="shared" si="14"/>
        <v>0</v>
      </c>
      <c r="X27" s="97">
        <f t="shared" si="14"/>
        <v>0</v>
      </c>
      <c r="Y27" s="97">
        <f t="shared" si="14"/>
        <v>0</v>
      </c>
      <c r="Z27" s="97">
        <f t="shared" si="14"/>
        <v>0</v>
      </c>
      <c r="AA27" s="97">
        <f t="shared" si="14"/>
        <v>0</v>
      </c>
      <c r="AB27" s="98">
        <f>SUM(Q27:AA27)</f>
        <v>0</v>
      </c>
      <c r="AC27" s="116"/>
      <c r="AD27" s="102"/>
      <c r="AE27" s="67">
        <f t="shared" si="12"/>
        <v>0</v>
      </c>
    </row>
    <row r="28" spans="1:32" s="56" customFormat="1" ht="15.75" customHeight="1" x14ac:dyDescent="0.25">
      <c r="A28" s="152" t="s">
        <v>61</v>
      </c>
      <c r="B28" s="161" t="s">
        <v>94</v>
      </c>
      <c r="C28" s="154" t="s">
        <v>62</v>
      </c>
      <c r="D28" s="154" t="s">
        <v>63</v>
      </c>
      <c r="E28" s="52"/>
      <c r="F28" s="156" t="s">
        <v>64</v>
      </c>
      <c r="G28" s="157"/>
      <c r="H28" s="158"/>
      <c r="I28" s="159" t="s">
        <v>65</v>
      </c>
      <c r="J28" s="159" t="s">
        <v>66</v>
      </c>
      <c r="K28" s="159" t="s">
        <v>67</v>
      </c>
      <c r="L28" s="159" t="s">
        <v>68</v>
      </c>
      <c r="M28" s="159" t="s">
        <v>69</v>
      </c>
      <c r="N28" s="159" t="s">
        <v>70</v>
      </c>
      <c r="O28" s="159" t="s">
        <v>71</v>
      </c>
      <c r="P28" s="159" t="s">
        <v>72</v>
      </c>
      <c r="Q28" s="170" t="s">
        <v>64</v>
      </c>
      <c r="R28" s="171"/>
      <c r="S28" s="172"/>
      <c r="T28" s="165" t="s">
        <v>66</v>
      </c>
      <c r="U28" s="165" t="s">
        <v>67</v>
      </c>
      <c r="V28" s="165" t="s">
        <v>68</v>
      </c>
      <c r="W28" s="165" t="s">
        <v>73</v>
      </c>
      <c r="X28" s="165" t="s">
        <v>69</v>
      </c>
      <c r="Y28" s="165" t="s">
        <v>70</v>
      </c>
      <c r="Z28" s="165" t="s">
        <v>71</v>
      </c>
      <c r="AA28" s="165" t="s">
        <v>74</v>
      </c>
      <c r="AB28" s="165" t="s">
        <v>75</v>
      </c>
      <c r="AC28" s="117"/>
      <c r="AE28" s="168" t="s">
        <v>95</v>
      </c>
      <c r="AF28" s="163"/>
    </row>
    <row r="29" spans="1:32" s="56" customFormat="1" ht="30.6" customHeight="1" x14ac:dyDescent="0.25">
      <c r="A29" s="153"/>
      <c r="B29" s="162"/>
      <c r="C29" s="155"/>
      <c r="D29" s="155"/>
      <c r="E29" s="52"/>
      <c r="F29" s="57" t="s">
        <v>77</v>
      </c>
      <c r="G29" s="58" t="s">
        <v>78</v>
      </c>
      <c r="H29" s="59" t="s">
        <v>79</v>
      </c>
      <c r="I29" s="160"/>
      <c r="J29" s="160"/>
      <c r="K29" s="160"/>
      <c r="L29" s="160"/>
      <c r="M29" s="160"/>
      <c r="N29" s="160"/>
      <c r="O29" s="160"/>
      <c r="P29" s="160"/>
      <c r="Q29" s="61" t="s">
        <v>77</v>
      </c>
      <c r="R29" s="61" t="s">
        <v>78</v>
      </c>
      <c r="S29" s="60" t="s">
        <v>79</v>
      </c>
      <c r="T29" s="166"/>
      <c r="U29" s="166"/>
      <c r="V29" s="166"/>
      <c r="W29" s="166"/>
      <c r="X29" s="166"/>
      <c r="Y29" s="166"/>
      <c r="Z29" s="166"/>
      <c r="AA29" s="166"/>
      <c r="AB29" s="167"/>
      <c r="AC29" s="117"/>
      <c r="AE29" s="169"/>
      <c r="AF29" s="163"/>
    </row>
    <row r="30" spans="1:32" s="56" customFormat="1" ht="15.45" customHeight="1" x14ac:dyDescent="0.35">
      <c r="A30" s="62" t="s">
        <v>80</v>
      </c>
      <c r="B30" s="76">
        <f>AE21</f>
        <v>0</v>
      </c>
      <c r="C30" s="86"/>
      <c r="D30" s="86"/>
      <c r="E30" s="120"/>
      <c r="F30" s="82"/>
      <c r="G30" s="82"/>
      <c r="H30" s="82"/>
      <c r="I30" s="82"/>
      <c r="J30" s="82"/>
      <c r="K30" s="82"/>
      <c r="L30" s="82"/>
      <c r="M30" s="82"/>
      <c r="N30" s="82"/>
      <c r="O30" s="82"/>
      <c r="P30" s="53">
        <f>SUM(F30:O30)</f>
        <v>0</v>
      </c>
      <c r="Q30" s="82"/>
      <c r="R30" s="82"/>
      <c r="S30" s="82"/>
      <c r="T30" s="82"/>
      <c r="U30" s="82"/>
      <c r="V30" s="82"/>
      <c r="W30" s="82"/>
      <c r="X30" s="82"/>
      <c r="Y30" s="82"/>
      <c r="Z30" s="82"/>
      <c r="AA30" s="82"/>
      <c r="AB30" s="55">
        <f>SUM(Q30:AA30)</f>
        <v>0</v>
      </c>
      <c r="AC30" s="118"/>
      <c r="AE30" s="67">
        <f>(B30+C30+D30)-(P30+AB30)</f>
        <v>0</v>
      </c>
    </row>
    <row r="31" spans="1:32" s="56" customFormat="1" ht="15.45" x14ac:dyDescent="0.35">
      <c r="A31" s="63" t="s">
        <v>81</v>
      </c>
      <c r="B31" s="76">
        <f>AE30</f>
        <v>0</v>
      </c>
      <c r="C31" s="86"/>
      <c r="D31" s="86"/>
      <c r="E31" s="120"/>
      <c r="F31" s="82"/>
      <c r="G31" s="82"/>
      <c r="H31" s="82"/>
      <c r="I31" s="82"/>
      <c r="J31" s="82"/>
      <c r="K31" s="82"/>
      <c r="L31" s="82"/>
      <c r="M31" s="82"/>
      <c r="N31" s="82"/>
      <c r="O31" s="82"/>
      <c r="P31" s="53">
        <f t="shared" ref="P31:P41" si="15">SUM(F31:O31)</f>
        <v>0</v>
      </c>
      <c r="Q31" s="82"/>
      <c r="R31" s="82"/>
      <c r="S31" s="82"/>
      <c r="T31" s="82"/>
      <c r="U31" s="82"/>
      <c r="V31" s="82"/>
      <c r="W31" s="82"/>
      <c r="X31" s="82"/>
      <c r="Y31" s="82"/>
      <c r="Z31" s="82"/>
      <c r="AA31" s="82"/>
      <c r="AB31" s="55">
        <f t="shared" ref="AB31:AB41" si="16">SUM(Q31:AA31)</f>
        <v>0</v>
      </c>
      <c r="AC31" s="118"/>
      <c r="AE31" s="67">
        <f t="shared" ref="AE31:AE41" si="17">(B31+C31+D31)-(P31+AB31)</f>
        <v>0</v>
      </c>
    </row>
    <row r="32" spans="1:32" s="56" customFormat="1" ht="15.45" customHeight="1" x14ac:dyDescent="0.35">
      <c r="A32" s="62" t="s">
        <v>82</v>
      </c>
      <c r="B32" s="76">
        <f>AE31</f>
        <v>0</v>
      </c>
      <c r="C32" s="86"/>
      <c r="D32" s="86"/>
      <c r="E32" s="120"/>
      <c r="F32" s="82"/>
      <c r="G32" s="82"/>
      <c r="H32" s="82"/>
      <c r="I32" s="82"/>
      <c r="J32" s="82"/>
      <c r="K32" s="82"/>
      <c r="L32" s="82"/>
      <c r="M32" s="82"/>
      <c r="N32" s="82"/>
      <c r="O32" s="82"/>
      <c r="P32" s="53">
        <f t="shared" si="15"/>
        <v>0</v>
      </c>
      <c r="Q32" s="82"/>
      <c r="R32" s="82"/>
      <c r="S32" s="82"/>
      <c r="T32" s="82"/>
      <c r="U32" s="82"/>
      <c r="V32" s="82"/>
      <c r="W32" s="82"/>
      <c r="X32" s="82"/>
      <c r="Y32" s="82"/>
      <c r="Z32" s="82"/>
      <c r="AA32" s="82"/>
      <c r="AB32" s="55">
        <f t="shared" si="16"/>
        <v>0</v>
      </c>
      <c r="AC32" s="118"/>
      <c r="AE32" s="67">
        <f t="shared" si="17"/>
        <v>0</v>
      </c>
    </row>
    <row r="33" spans="1:31" s="56" customFormat="1" ht="15" customHeight="1" x14ac:dyDescent="0.35">
      <c r="A33" s="63" t="s">
        <v>83</v>
      </c>
      <c r="B33" s="76">
        <f t="shared" ref="B33:B41" si="18">AE32</f>
        <v>0</v>
      </c>
      <c r="C33" s="86"/>
      <c r="D33" s="86"/>
      <c r="E33" s="120"/>
      <c r="F33" s="82"/>
      <c r="G33" s="82"/>
      <c r="H33" s="82"/>
      <c r="I33" s="82"/>
      <c r="J33" s="82"/>
      <c r="K33" s="82"/>
      <c r="L33" s="82"/>
      <c r="M33" s="82"/>
      <c r="N33" s="82"/>
      <c r="O33" s="82"/>
      <c r="P33" s="53">
        <f t="shared" si="15"/>
        <v>0</v>
      </c>
      <c r="Q33" s="82"/>
      <c r="R33" s="82"/>
      <c r="S33" s="82"/>
      <c r="T33" s="82"/>
      <c r="U33" s="82"/>
      <c r="V33" s="82"/>
      <c r="W33" s="82"/>
      <c r="X33" s="82"/>
      <c r="Y33" s="82"/>
      <c r="Z33" s="82"/>
      <c r="AA33" s="82"/>
      <c r="AB33" s="55">
        <f t="shared" si="16"/>
        <v>0</v>
      </c>
      <c r="AC33" s="118"/>
      <c r="AE33" s="67">
        <f t="shared" si="17"/>
        <v>0</v>
      </c>
    </row>
    <row r="34" spans="1:31" s="56" customFormat="1" ht="15" customHeight="1" x14ac:dyDescent="0.35">
      <c r="A34" s="62" t="s">
        <v>84</v>
      </c>
      <c r="B34" s="76">
        <f t="shared" si="18"/>
        <v>0</v>
      </c>
      <c r="C34" s="86"/>
      <c r="D34" s="86"/>
      <c r="E34" s="120"/>
      <c r="F34" s="82"/>
      <c r="G34" s="82"/>
      <c r="H34" s="82"/>
      <c r="I34" s="82"/>
      <c r="J34" s="82"/>
      <c r="K34" s="82"/>
      <c r="L34" s="82"/>
      <c r="M34" s="82"/>
      <c r="N34" s="82"/>
      <c r="O34" s="82"/>
      <c r="P34" s="53">
        <f t="shared" si="15"/>
        <v>0</v>
      </c>
      <c r="Q34" s="82"/>
      <c r="R34" s="82"/>
      <c r="S34" s="82"/>
      <c r="T34" s="82"/>
      <c r="U34" s="82"/>
      <c r="V34" s="82"/>
      <c r="W34" s="82"/>
      <c r="X34" s="82"/>
      <c r="Y34" s="82"/>
      <c r="Z34" s="82"/>
      <c r="AA34" s="82"/>
      <c r="AB34" s="55">
        <f t="shared" si="16"/>
        <v>0</v>
      </c>
      <c r="AC34" s="118"/>
      <c r="AE34" s="67">
        <f t="shared" si="17"/>
        <v>0</v>
      </c>
    </row>
    <row r="35" spans="1:31" s="56" customFormat="1" ht="15.6" x14ac:dyDescent="0.3">
      <c r="A35" s="63" t="s">
        <v>85</v>
      </c>
      <c r="B35" s="76">
        <f t="shared" si="18"/>
        <v>0</v>
      </c>
      <c r="C35" s="86"/>
      <c r="D35" s="86"/>
      <c r="E35" s="120"/>
      <c r="F35" s="82"/>
      <c r="G35" s="82"/>
      <c r="H35" s="82"/>
      <c r="I35" s="82"/>
      <c r="J35" s="82"/>
      <c r="K35" s="82"/>
      <c r="L35" s="82"/>
      <c r="M35" s="82"/>
      <c r="N35" s="82"/>
      <c r="O35" s="82"/>
      <c r="P35" s="53">
        <f t="shared" si="15"/>
        <v>0</v>
      </c>
      <c r="Q35" s="82"/>
      <c r="R35" s="82"/>
      <c r="S35" s="82"/>
      <c r="T35" s="82"/>
      <c r="U35" s="82"/>
      <c r="V35" s="82"/>
      <c r="W35" s="82"/>
      <c r="X35" s="82"/>
      <c r="Y35" s="82"/>
      <c r="Z35" s="82"/>
      <c r="AA35" s="82"/>
      <c r="AB35" s="55">
        <f t="shared" si="16"/>
        <v>0</v>
      </c>
      <c r="AC35" s="118"/>
      <c r="AE35" s="67">
        <f t="shared" si="17"/>
        <v>0</v>
      </c>
    </row>
    <row r="36" spans="1:31" s="56" customFormat="1" ht="15.45" customHeight="1" x14ac:dyDescent="0.3">
      <c r="A36" s="62" t="s">
        <v>86</v>
      </c>
      <c r="B36" s="76">
        <f t="shared" si="18"/>
        <v>0</v>
      </c>
      <c r="C36" s="86"/>
      <c r="D36" s="86"/>
      <c r="E36" s="120"/>
      <c r="F36" s="82"/>
      <c r="G36" s="82"/>
      <c r="H36" s="82"/>
      <c r="I36" s="82"/>
      <c r="J36" s="82"/>
      <c r="K36" s="82"/>
      <c r="L36" s="82"/>
      <c r="M36" s="82"/>
      <c r="N36" s="82"/>
      <c r="O36" s="82"/>
      <c r="P36" s="53">
        <f t="shared" si="15"/>
        <v>0</v>
      </c>
      <c r="Q36" s="82"/>
      <c r="R36" s="82"/>
      <c r="S36" s="82"/>
      <c r="T36" s="82"/>
      <c r="U36" s="82"/>
      <c r="V36" s="82"/>
      <c r="W36" s="82"/>
      <c r="X36" s="82"/>
      <c r="Y36" s="82"/>
      <c r="Z36" s="82"/>
      <c r="AA36" s="82"/>
      <c r="AB36" s="55">
        <f t="shared" si="16"/>
        <v>0</v>
      </c>
      <c r="AC36" s="118"/>
      <c r="AE36" s="67">
        <f t="shared" si="17"/>
        <v>0</v>
      </c>
    </row>
    <row r="37" spans="1:31" s="56" customFormat="1" ht="15.6" x14ac:dyDescent="0.3">
      <c r="A37" s="63" t="s">
        <v>87</v>
      </c>
      <c r="B37" s="76">
        <f t="shared" si="18"/>
        <v>0</v>
      </c>
      <c r="C37" s="86"/>
      <c r="D37" s="86"/>
      <c r="E37" s="120"/>
      <c r="F37" s="82"/>
      <c r="G37" s="82"/>
      <c r="H37" s="82"/>
      <c r="I37" s="82"/>
      <c r="J37" s="82"/>
      <c r="K37" s="82"/>
      <c r="L37" s="82"/>
      <c r="M37" s="82"/>
      <c r="N37" s="82"/>
      <c r="O37" s="82"/>
      <c r="P37" s="53">
        <f t="shared" si="15"/>
        <v>0</v>
      </c>
      <c r="Q37" s="82"/>
      <c r="R37" s="82"/>
      <c r="S37" s="82"/>
      <c r="T37" s="82"/>
      <c r="U37" s="82"/>
      <c r="V37" s="82"/>
      <c r="W37" s="82"/>
      <c r="X37" s="82"/>
      <c r="Y37" s="82"/>
      <c r="Z37" s="82"/>
      <c r="AA37" s="82"/>
      <c r="AB37" s="55">
        <f t="shared" si="16"/>
        <v>0</v>
      </c>
      <c r="AC37" s="118"/>
      <c r="AE37" s="67">
        <f t="shared" si="17"/>
        <v>0</v>
      </c>
    </row>
    <row r="38" spans="1:31" s="56" customFormat="1" ht="15.45" customHeight="1" x14ac:dyDescent="0.3">
      <c r="A38" s="62" t="s">
        <v>88</v>
      </c>
      <c r="B38" s="76">
        <f t="shared" si="18"/>
        <v>0</v>
      </c>
      <c r="C38" s="86"/>
      <c r="D38" s="86"/>
      <c r="E38" s="120"/>
      <c r="F38" s="82"/>
      <c r="G38" s="82"/>
      <c r="H38" s="82"/>
      <c r="I38" s="82"/>
      <c r="J38" s="82"/>
      <c r="K38" s="82"/>
      <c r="L38" s="82"/>
      <c r="M38" s="82"/>
      <c r="N38" s="82"/>
      <c r="O38" s="82"/>
      <c r="P38" s="53">
        <f t="shared" si="15"/>
        <v>0</v>
      </c>
      <c r="Q38" s="82"/>
      <c r="R38" s="82"/>
      <c r="S38" s="82"/>
      <c r="T38" s="82"/>
      <c r="U38" s="82"/>
      <c r="V38" s="82"/>
      <c r="W38" s="82"/>
      <c r="X38" s="82"/>
      <c r="Y38" s="82"/>
      <c r="Z38" s="82"/>
      <c r="AA38" s="82"/>
      <c r="AB38" s="55">
        <f t="shared" si="16"/>
        <v>0</v>
      </c>
      <c r="AC38" s="118"/>
      <c r="AE38" s="67">
        <f t="shared" si="17"/>
        <v>0</v>
      </c>
    </row>
    <row r="39" spans="1:31" s="56" customFormat="1" ht="15.6" x14ac:dyDescent="0.3">
      <c r="A39" s="63" t="s">
        <v>89</v>
      </c>
      <c r="B39" s="76">
        <f t="shared" si="18"/>
        <v>0</v>
      </c>
      <c r="C39" s="86"/>
      <c r="D39" s="86"/>
      <c r="E39" s="120"/>
      <c r="F39" s="82"/>
      <c r="G39" s="82"/>
      <c r="H39" s="82"/>
      <c r="I39" s="82"/>
      <c r="J39" s="82"/>
      <c r="K39" s="82"/>
      <c r="L39" s="82"/>
      <c r="M39" s="82"/>
      <c r="N39" s="82"/>
      <c r="O39" s="82"/>
      <c r="P39" s="53">
        <f t="shared" si="15"/>
        <v>0</v>
      </c>
      <c r="Q39" s="82"/>
      <c r="R39" s="82"/>
      <c r="S39" s="82"/>
      <c r="T39" s="82"/>
      <c r="U39" s="82"/>
      <c r="V39" s="82"/>
      <c r="W39" s="82"/>
      <c r="X39" s="82"/>
      <c r="Y39" s="82"/>
      <c r="Z39" s="82"/>
      <c r="AA39" s="82"/>
      <c r="AB39" s="55">
        <f t="shared" si="16"/>
        <v>0</v>
      </c>
      <c r="AC39" s="118"/>
      <c r="AE39" s="67">
        <f t="shared" si="17"/>
        <v>0</v>
      </c>
    </row>
    <row r="40" spans="1:31" s="56" customFormat="1" ht="15.45" customHeight="1" x14ac:dyDescent="0.3">
      <c r="A40" s="62" t="s">
        <v>90</v>
      </c>
      <c r="B40" s="76">
        <f t="shared" si="18"/>
        <v>0</v>
      </c>
      <c r="C40" s="86"/>
      <c r="D40" s="86"/>
      <c r="E40" s="120"/>
      <c r="F40" s="82"/>
      <c r="G40" s="82"/>
      <c r="H40" s="82"/>
      <c r="I40" s="82"/>
      <c r="J40" s="82"/>
      <c r="K40" s="82"/>
      <c r="L40" s="82"/>
      <c r="M40" s="82"/>
      <c r="N40" s="82"/>
      <c r="O40" s="82"/>
      <c r="P40" s="53">
        <f t="shared" si="15"/>
        <v>0</v>
      </c>
      <c r="Q40" s="82"/>
      <c r="R40" s="82"/>
      <c r="S40" s="82"/>
      <c r="T40" s="82"/>
      <c r="U40" s="82"/>
      <c r="V40" s="82"/>
      <c r="W40" s="82"/>
      <c r="X40" s="82"/>
      <c r="Y40" s="82"/>
      <c r="Z40" s="82"/>
      <c r="AA40" s="82"/>
      <c r="AB40" s="55">
        <f t="shared" si="16"/>
        <v>0</v>
      </c>
      <c r="AC40" s="118"/>
      <c r="AE40" s="67">
        <f t="shared" si="17"/>
        <v>0</v>
      </c>
    </row>
    <row r="41" spans="1:31" s="56" customFormat="1" ht="15.6" x14ac:dyDescent="0.3">
      <c r="A41" s="63" t="s">
        <v>91</v>
      </c>
      <c r="B41" s="76">
        <f t="shared" si="18"/>
        <v>0</v>
      </c>
      <c r="C41" s="86"/>
      <c r="D41" s="86"/>
      <c r="E41" s="120"/>
      <c r="F41" s="82"/>
      <c r="G41" s="82"/>
      <c r="H41" s="82"/>
      <c r="I41" s="82"/>
      <c r="J41" s="82"/>
      <c r="K41" s="82"/>
      <c r="L41" s="82"/>
      <c r="M41" s="82"/>
      <c r="N41" s="82"/>
      <c r="O41" s="82"/>
      <c r="P41" s="53">
        <f t="shared" si="15"/>
        <v>0</v>
      </c>
      <c r="Q41" s="82"/>
      <c r="R41" s="82"/>
      <c r="S41" s="82"/>
      <c r="T41" s="82"/>
      <c r="U41" s="82"/>
      <c r="V41" s="82"/>
      <c r="W41" s="82"/>
      <c r="X41" s="82"/>
      <c r="Y41" s="82"/>
      <c r="Z41" s="82"/>
      <c r="AA41" s="82"/>
      <c r="AB41" s="55">
        <f t="shared" si="16"/>
        <v>0</v>
      </c>
      <c r="AC41" s="118"/>
      <c r="AE41" s="67">
        <f t="shared" si="17"/>
        <v>0</v>
      </c>
    </row>
  </sheetData>
  <sheetProtection password="9438" sheet="1" objects="1" scenarios="1"/>
  <mergeCells count="67">
    <mergeCell ref="AF28:AF29"/>
    <mergeCell ref="Y28:Y29"/>
    <mergeCell ref="Z28:Z29"/>
    <mergeCell ref="AA28:AA29"/>
    <mergeCell ref="AB28:AB29"/>
    <mergeCell ref="AE28:AE29"/>
    <mergeCell ref="J28:J29"/>
    <mergeCell ref="J8:J9"/>
    <mergeCell ref="K8:K9"/>
    <mergeCell ref="L8:L9"/>
    <mergeCell ref="M8:M9"/>
    <mergeCell ref="V28:V29"/>
    <mergeCell ref="W28:W29"/>
    <mergeCell ref="X28:X29"/>
    <mergeCell ref="K28:K29"/>
    <mergeCell ref="L28:L29"/>
    <mergeCell ref="M28:M29"/>
    <mergeCell ref="N28:N29"/>
    <mergeCell ref="O28:O29"/>
    <mergeCell ref="P28:P29"/>
    <mergeCell ref="Q28:S28"/>
    <mergeCell ref="T28:T29"/>
    <mergeCell ref="U28:U29"/>
    <mergeCell ref="A28:A29"/>
    <mergeCell ref="C28:C29"/>
    <mergeCell ref="D28:D29"/>
    <mergeCell ref="F28:H28"/>
    <mergeCell ref="I28:I29"/>
    <mergeCell ref="B28:B29"/>
    <mergeCell ref="AF8:AF9"/>
    <mergeCell ref="A23:D23"/>
    <mergeCell ref="F23:P23"/>
    <mergeCell ref="Q23:AB23"/>
    <mergeCell ref="X8:X9"/>
    <mergeCell ref="Y8:Y9"/>
    <mergeCell ref="Z8:Z9"/>
    <mergeCell ref="AA8:AA9"/>
    <mergeCell ref="AB8:AB9"/>
    <mergeCell ref="AE8:AE9"/>
    <mergeCell ref="P8:P9"/>
    <mergeCell ref="Q8:S8"/>
    <mergeCell ref="T8:T9"/>
    <mergeCell ref="U8:U9"/>
    <mergeCell ref="V8:V9"/>
    <mergeCell ref="W8:W9"/>
    <mergeCell ref="I8:I9"/>
    <mergeCell ref="B8:B9"/>
    <mergeCell ref="N8:N9"/>
    <mergeCell ref="O8:O9"/>
    <mergeCell ref="A4:B4"/>
    <mergeCell ref="A5:B5"/>
    <mergeCell ref="A24:B24"/>
    <mergeCell ref="A25:B25"/>
    <mergeCell ref="S1:U1"/>
    <mergeCell ref="W1:Y1"/>
    <mergeCell ref="Z1:AE1"/>
    <mergeCell ref="A1:D1"/>
    <mergeCell ref="E1:K1"/>
    <mergeCell ref="Q1:R1"/>
    <mergeCell ref="N1:O1"/>
    <mergeCell ref="A3:D3"/>
    <mergeCell ref="F3:P3"/>
    <mergeCell ref="Q3:AB3"/>
    <mergeCell ref="A8:A9"/>
    <mergeCell ref="C8:C9"/>
    <mergeCell ref="D8:D9"/>
    <mergeCell ref="F8:H8"/>
  </mergeCells>
  <pageMargins left="0.45" right="0.45" top="0.4" bottom="0.25" header="0.05" footer="0.05"/>
  <pageSetup paperSize="5" scale="78" fitToWidth="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4:P32"/>
  <sheetViews>
    <sheetView workbookViewId="0">
      <selection activeCell="B5" sqref="B5:P6"/>
    </sheetView>
  </sheetViews>
  <sheetFormatPr defaultRowHeight="13.8" x14ac:dyDescent="0.25"/>
  <cols>
    <col min="1" max="1" width="11.69921875" customWidth="1"/>
  </cols>
  <sheetData>
    <row r="4" spans="1:16" ht="39" customHeight="1" thickBot="1" x14ac:dyDescent="0.45">
      <c r="A4" s="7" t="s">
        <v>23</v>
      </c>
    </row>
    <row r="5" spans="1:16" ht="24.75" customHeight="1" thickBot="1" x14ac:dyDescent="0.3">
      <c r="A5" s="20" t="s">
        <v>0</v>
      </c>
      <c r="B5" s="173">
        <f>'Data Entry'!E1</f>
        <v>0</v>
      </c>
      <c r="C5" s="174"/>
      <c r="D5" s="174"/>
      <c r="E5" s="174"/>
      <c r="F5" s="174"/>
      <c r="G5" s="174"/>
      <c r="H5" s="174"/>
      <c r="I5" s="174"/>
      <c r="J5" s="174"/>
      <c r="K5" s="174"/>
      <c r="L5" s="174"/>
      <c r="M5" s="174"/>
      <c r="N5" s="174"/>
      <c r="O5" s="174"/>
      <c r="P5" s="175"/>
    </row>
    <row r="6" spans="1:16" ht="30.75" customHeight="1" thickBot="1" x14ac:dyDescent="0.3">
      <c r="A6" s="20" t="s">
        <v>1</v>
      </c>
      <c r="B6" s="173">
        <f>'Data Entry'!N1</f>
        <v>0</v>
      </c>
      <c r="C6" s="174"/>
      <c r="D6" s="174"/>
      <c r="E6" s="174"/>
      <c r="F6" s="174"/>
      <c r="G6" s="174"/>
      <c r="H6" s="174"/>
      <c r="I6" s="174"/>
      <c r="J6" s="174"/>
      <c r="K6" s="174"/>
      <c r="L6" s="174"/>
      <c r="M6" s="174"/>
      <c r="N6" s="174"/>
      <c r="O6" s="174"/>
      <c r="P6" s="175"/>
    </row>
    <row r="7" spans="1:16" ht="14.25" x14ac:dyDescent="0.2">
      <c r="A7" s="1"/>
      <c r="B7" s="2"/>
      <c r="C7" s="2"/>
      <c r="D7" s="2"/>
      <c r="E7" s="2"/>
      <c r="F7" s="2"/>
      <c r="G7" s="2"/>
      <c r="H7" s="2"/>
      <c r="I7" s="2"/>
      <c r="J7" s="2"/>
      <c r="K7" s="2"/>
      <c r="L7" s="2"/>
      <c r="M7" s="2"/>
      <c r="N7" s="2"/>
      <c r="O7" s="2"/>
      <c r="P7" s="3"/>
    </row>
    <row r="8" spans="1:16" ht="14.25" x14ac:dyDescent="0.2">
      <c r="A8" s="1"/>
      <c r="B8" s="2"/>
      <c r="C8" s="2"/>
      <c r="D8" s="2"/>
      <c r="E8" s="2"/>
      <c r="F8" s="2"/>
      <c r="G8" s="2"/>
      <c r="H8" s="2"/>
      <c r="I8" s="2"/>
      <c r="J8" s="2"/>
      <c r="K8" s="2"/>
      <c r="L8" s="2"/>
      <c r="M8" s="2"/>
      <c r="N8" s="2"/>
      <c r="O8" s="2"/>
      <c r="P8" s="3"/>
    </row>
    <row r="9" spans="1:16" ht="14.25" x14ac:dyDescent="0.2">
      <c r="A9" s="1"/>
      <c r="B9" s="2"/>
      <c r="C9" s="2"/>
      <c r="D9" s="2"/>
      <c r="E9" s="2"/>
      <c r="F9" s="2"/>
      <c r="G9" s="2"/>
      <c r="H9" s="2"/>
      <c r="I9" s="2"/>
      <c r="J9" s="2"/>
      <c r="K9" s="2"/>
      <c r="L9" s="2"/>
      <c r="M9" s="2"/>
      <c r="N9" s="2"/>
      <c r="O9" s="2"/>
      <c r="P9" s="3"/>
    </row>
    <row r="10" spans="1:16" ht="14.25" x14ac:dyDescent="0.2">
      <c r="A10" s="1"/>
      <c r="B10" s="2"/>
      <c r="C10" s="2"/>
      <c r="D10" s="2"/>
      <c r="E10" s="2"/>
      <c r="F10" s="2"/>
      <c r="G10" s="2"/>
      <c r="H10" s="2"/>
      <c r="I10" s="2"/>
      <c r="J10" s="2"/>
      <c r="K10" s="2"/>
      <c r="L10" s="2"/>
      <c r="M10" s="2"/>
      <c r="N10" s="2"/>
      <c r="O10" s="2"/>
      <c r="P10" s="3"/>
    </row>
    <row r="11" spans="1:16" ht="14.25" x14ac:dyDescent="0.2">
      <c r="A11" s="1"/>
      <c r="B11" s="2"/>
      <c r="C11" s="2"/>
      <c r="D11" s="2"/>
      <c r="E11" s="2"/>
      <c r="F11" s="2"/>
      <c r="G11" s="2"/>
      <c r="H11" s="2"/>
      <c r="I11" s="2"/>
      <c r="J11" s="2"/>
      <c r="K11" s="2"/>
      <c r="L11" s="2"/>
      <c r="M11" s="2"/>
      <c r="N11" s="2"/>
      <c r="O11" s="2"/>
      <c r="P11" s="3"/>
    </row>
    <row r="12" spans="1:16" ht="14.25" x14ac:dyDescent="0.2">
      <c r="A12" s="1"/>
      <c r="B12" s="2"/>
      <c r="C12" s="2"/>
      <c r="D12" s="2"/>
      <c r="E12" s="2"/>
      <c r="F12" s="2"/>
      <c r="G12" s="2"/>
      <c r="H12" s="2"/>
      <c r="I12" s="2"/>
      <c r="J12" s="2"/>
      <c r="K12" s="2"/>
      <c r="L12" s="2"/>
      <c r="M12" s="2"/>
      <c r="N12" s="2"/>
      <c r="O12" s="2"/>
      <c r="P12" s="3"/>
    </row>
    <row r="13" spans="1:16" ht="14.25" x14ac:dyDescent="0.2">
      <c r="A13" s="1"/>
      <c r="B13" s="2"/>
      <c r="C13" s="2"/>
      <c r="D13" s="2"/>
      <c r="E13" s="2"/>
      <c r="F13" s="2"/>
      <c r="G13" s="2"/>
      <c r="H13" s="2"/>
      <c r="I13" s="2"/>
      <c r="J13" s="2"/>
      <c r="K13" s="2"/>
      <c r="L13" s="2"/>
      <c r="M13" s="2"/>
      <c r="N13" s="2"/>
      <c r="O13" s="2"/>
      <c r="P13" s="3"/>
    </row>
    <row r="14" spans="1:16" ht="14.25" x14ac:dyDescent="0.2">
      <c r="A14" s="1"/>
      <c r="B14" s="2"/>
      <c r="C14" s="2"/>
      <c r="D14" s="2"/>
      <c r="E14" s="2"/>
      <c r="F14" s="2"/>
      <c r="G14" s="2"/>
      <c r="H14" s="2"/>
      <c r="I14" s="2"/>
      <c r="J14" s="2"/>
      <c r="K14" s="2"/>
      <c r="L14" s="2"/>
      <c r="M14" s="2"/>
      <c r="N14" s="2"/>
      <c r="O14" s="2"/>
      <c r="P14" s="3"/>
    </row>
    <row r="15" spans="1:16" ht="14.25" x14ac:dyDescent="0.2">
      <c r="A15" s="1"/>
      <c r="B15" s="2"/>
      <c r="C15" s="2"/>
      <c r="D15" s="2"/>
      <c r="E15" s="2"/>
      <c r="F15" s="2"/>
      <c r="G15" s="2"/>
      <c r="H15" s="2"/>
      <c r="I15" s="2"/>
      <c r="J15" s="2"/>
      <c r="K15" s="2"/>
      <c r="L15" s="2"/>
      <c r="M15" s="2"/>
      <c r="N15" s="2"/>
      <c r="O15" s="2"/>
      <c r="P15" s="3"/>
    </row>
    <row r="16" spans="1:16" ht="14.25" x14ac:dyDescent="0.2">
      <c r="A16" s="1"/>
      <c r="B16" s="2"/>
      <c r="C16" s="2"/>
      <c r="D16" s="2"/>
      <c r="E16" s="2"/>
      <c r="F16" s="2"/>
      <c r="G16" s="2"/>
      <c r="H16" s="2"/>
      <c r="I16" s="2"/>
      <c r="J16" s="2"/>
      <c r="K16" s="2"/>
      <c r="L16" s="2"/>
      <c r="M16" s="2"/>
      <c r="N16" s="2"/>
      <c r="O16" s="2"/>
      <c r="P16" s="3"/>
    </row>
    <row r="17" spans="1:16" ht="14.25" x14ac:dyDescent="0.2">
      <c r="A17" s="1"/>
      <c r="B17" s="2"/>
      <c r="C17" s="2"/>
      <c r="D17" s="2"/>
      <c r="E17" s="2"/>
      <c r="F17" s="2"/>
      <c r="G17" s="2"/>
      <c r="H17" s="2"/>
      <c r="I17" s="2"/>
      <c r="J17" s="2"/>
      <c r="K17" s="2"/>
      <c r="L17" s="2"/>
      <c r="M17" s="2"/>
      <c r="N17" s="2"/>
      <c r="O17" s="2"/>
      <c r="P17" s="3"/>
    </row>
    <row r="18" spans="1:16" ht="14.25" x14ac:dyDescent="0.2">
      <c r="A18" s="1"/>
      <c r="B18" s="2"/>
      <c r="C18" s="2"/>
      <c r="D18" s="2"/>
      <c r="E18" s="2"/>
      <c r="F18" s="2"/>
      <c r="G18" s="2"/>
      <c r="H18" s="2"/>
      <c r="I18" s="2"/>
      <c r="J18" s="2"/>
      <c r="K18" s="2"/>
      <c r="L18" s="2"/>
      <c r="M18" s="2"/>
      <c r="N18" s="2"/>
      <c r="O18" s="2"/>
      <c r="P18" s="3"/>
    </row>
    <row r="19" spans="1:16" x14ac:dyDescent="0.25">
      <c r="A19" s="1"/>
      <c r="B19" s="2"/>
      <c r="C19" s="2"/>
      <c r="D19" s="2"/>
      <c r="E19" s="2"/>
      <c r="F19" s="2"/>
      <c r="G19" s="2"/>
      <c r="H19" s="2"/>
      <c r="I19" s="2"/>
      <c r="J19" s="2"/>
      <c r="K19" s="2"/>
      <c r="L19" s="2"/>
      <c r="M19" s="2"/>
      <c r="N19" s="2"/>
      <c r="O19" s="2"/>
      <c r="P19" s="3"/>
    </row>
    <row r="20" spans="1:16" x14ac:dyDescent="0.25">
      <c r="A20" s="1"/>
      <c r="B20" s="2"/>
      <c r="C20" s="2"/>
      <c r="D20" s="2"/>
      <c r="E20" s="2"/>
      <c r="F20" s="2"/>
      <c r="G20" s="2"/>
      <c r="H20" s="2"/>
      <c r="I20" s="2"/>
      <c r="J20" s="2"/>
      <c r="K20" s="2"/>
      <c r="L20" s="2"/>
      <c r="M20" s="2"/>
      <c r="N20" s="2"/>
      <c r="O20" s="2"/>
      <c r="P20" s="3"/>
    </row>
    <row r="21" spans="1:16" x14ac:dyDescent="0.25">
      <c r="A21" s="1"/>
      <c r="B21" s="2"/>
      <c r="C21" s="2"/>
      <c r="D21" s="2"/>
      <c r="E21" s="2"/>
      <c r="F21" s="2"/>
      <c r="G21" s="2"/>
      <c r="H21" s="2"/>
      <c r="I21" s="2"/>
      <c r="J21" s="2"/>
      <c r="K21" s="2"/>
      <c r="L21" s="2"/>
      <c r="M21" s="2"/>
      <c r="N21" s="2"/>
      <c r="O21" s="2"/>
      <c r="P21" s="3"/>
    </row>
    <row r="22" spans="1:16" x14ac:dyDescent="0.25">
      <c r="A22" s="1"/>
      <c r="B22" s="2"/>
      <c r="C22" s="2"/>
      <c r="D22" s="2"/>
      <c r="E22" s="2"/>
      <c r="F22" s="2"/>
      <c r="G22" s="2"/>
      <c r="H22" s="2"/>
      <c r="I22" s="2"/>
      <c r="J22" s="2"/>
      <c r="K22" s="2"/>
      <c r="L22" s="2"/>
      <c r="M22" s="2"/>
      <c r="N22" s="2"/>
      <c r="O22" s="2"/>
      <c r="P22" s="3"/>
    </row>
    <row r="23" spans="1:16" x14ac:dyDescent="0.25">
      <c r="A23" s="1"/>
      <c r="B23" s="2"/>
      <c r="C23" s="2"/>
      <c r="D23" s="2"/>
      <c r="E23" s="2"/>
      <c r="F23" s="2"/>
      <c r="G23" s="2"/>
      <c r="H23" s="2"/>
      <c r="I23" s="2"/>
      <c r="J23" s="2"/>
      <c r="K23" s="2"/>
      <c r="L23" s="2"/>
      <c r="M23" s="2"/>
      <c r="N23" s="2"/>
      <c r="O23" s="2"/>
      <c r="P23" s="3"/>
    </row>
    <row r="24" spans="1:16" x14ac:dyDescent="0.25">
      <c r="A24" s="1"/>
      <c r="B24" s="2"/>
      <c r="C24" s="2"/>
      <c r="D24" s="2"/>
      <c r="E24" s="2"/>
      <c r="F24" s="2"/>
      <c r="G24" s="2"/>
      <c r="H24" s="2"/>
      <c r="I24" s="2"/>
      <c r="J24" s="2"/>
      <c r="K24" s="2"/>
      <c r="L24" s="2"/>
      <c r="M24" s="2"/>
      <c r="N24" s="2"/>
      <c r="O24" s="2"/>
      <c r="P24" s="3"/>
    </row>
    <row r="25" spans="1:16" x14ac:dyDescent="0.25">
      <c r="A25" s="1"/>
      <c r="B25" s="2"/>
      <c r="C25" s="2"/>
      <c r="D25" s="2"/>
      <c r="E25" s="2"/>
      <c r="F25" s="2"/>
      <c r="G25" s="2"/>
      <c r="H25" s="2"/>
      <c r="I25" s="2"/>
      <c r="J25" s="2"/>
      <c r="K25" s="2"/>
      <c r="L25" s="2"/>
      <c r="M25" s="2"/>
      <c r="N25" s="2"/>
      <c r="O25" s="2"/>
      <c r="P25" s="3"/>
    </row>
    <row r="26" spans="1:16" x14ac:dyDescent="0.25">
      <c r="A26" s="1"/>
      <c r="B26" s="2"/>
      <c r="C26" s="2"/>
      <c r="D26" s="2"/>
      <c r="E26" s="2"/>
      <c r="F26" s="2"/>
      <c r="G26" s="2"/>
      <c r="H26" s="2"/>
      <c r="I26" s="2"/>
      <c r="J26" s="2"/>
      <c r="K26" s="2"/>
      <c r="L26" s="2"/>
      <c r="M26" s="2"/>
      <c r="N26" s="2"/>
      <c r="O26" s="2"/>
      <c r="P26" s="3"/>
    </row>
    <row r="27" spans="1:16" x14ac:dyDescent="0.25">
      <c r="A27" s="1"/>
      <c r="B27" s="2"/>
      <c r="C27" s="2"/>
      <c r="D27" s="2"/>
      <c r="E27" s="2"/>
      <c r="F27" s="2"/>
      <c r="G27" s="2"/>
      <c r="H27" s="2"/>
      <c r="I27" s="2"/>
      <c r="J27" s="2"/>
      <c r="K27" s="2"/>
      <c r="L27" s="2"/>
      <c r="M27" s="2"/>
      <c r="N27" s="2"/>
      <c r="O27" s="2"/>
      <c r="P27" s="3"/>
    </row>
    <row r="28" spans="1:16" x14ac:dyDescent="0.25">
      <c r="A28" s="1"/>
      <c r="B28" s="2"/>
      <c r="C28" s="2"/>
      <c r="D28" s="2"/>
      <c r="E28" s="2"/>
      <c r="F28" s="2"/>
      <c r="G28" s="2"/>
      <c r="H28" s="2"/>
      <c r="I28" s="2"/>
      <c r="J28" s="2"/>
      <c r="K28" s="2"/>
      <c r="L28" s="2"/>
      <c r="M28" s="2"/>
      <c r="N28" s="2"/>
      <c r="O28" s="2"/>
      <c r="P28" s="3"/>
    </row>
    <row r="29" spans="1:16" x14ac:dyDescent="0.25">
      <c r="A29" s="1"/>
      <c r="B29" s="2"/>
      <c r="C29" s="2"/>
      <c r="D29" s="2"/>
      <c r="E29" s="2"/>
      <c r="F29" s="2"/>
      <c r="G29" s="2"/>
      <c r="H29" s="2"/>
      <c r="I29" s="2"/>
      <c r="J29" s="2"/>
      <c r="K29" s="2"/>
      <c r="L29" s="2"/>
      <c r="M29" s="2"/>
      <c r="N29" s="2"/>
      <c r="O29" s="2"/>
      <c r="P29" s="3"/>
    </row>
    <row r="30" spans="1:16" x14ac:dyDescent="0.25">
      <c r="A30" s="1"/>
      <c r="B30" s="2"/>
      <c r="C30" s="2"/>
      <c r="D30" s="2"/>
      <c r="E30" s="2"/>
      <c r="F30" s="2"/>
      <c r="G30" s="2"/>
      <c r="H30" s="2"/>
      <c r="I30" s="2"/>
      <c r="J30" s="2"/>
      <c r="K30" s="2"/>
      <c r="L30" s="2"/>
      <c r="M30" s="2"/>
      <c r="N30" s="2"/>
      <c r="O30" s="2"/>
      <c r="P30" s="3"/>
    </row>
    <row r="31" spans="1:16" x14ac:dyDescent="0.25">
      <c r="A31" s="1"/>
      <c r="B31" s="2"/>
      <c r="C31" s="2"/>
      <c r="D31" s="2"/>
      <c r="E31" s="2"/>
      <c r="F31" s="2"/>
      <c r="G31" s="2"/>
      <c r="H31" s="2"/>
      <c r="I31" s="2"/>
      <c r="J31" s="2"/>
      <c r="K31" s="2"/>
      <c r="L31" s="2"/>
      <c r="M31" s="2"/>
      <c r="N31" s="2"/>
      <c r="O31" s="2"/>
      <c r="P31" s="3"/>
    </row>
    <row r="32" spans="1:16" ht="14.4" thickBot="1" x14ac:dyDescent="0.3">
      <c r="A32" s="4"/>
      <c r="B32" s="5"/>
      <c r="C32" s="5"/>
      <c r="D32" s="5"/>
      <c r="E32" s="5"/>
      <c r="F32" s="5"/>
      <c r="G32" s="5"/>
      <c r="H32" s="5"/>
      <c r="I32" s="5"/>
      <c r="J32" s="5"/>
      <c r="K32" s="5"/>
      <c r="L32" s="5"/>
      <c r="M32" s="5"/>
      <c r="N32" s="5"/>
      <c r="O32" s="5"/>
      <c r="P32" s="6"/>
    </row>
  </sheetData>
  <sheetProtection password="9638" sheet="1" objects="1" scenarios="1"/>
  <mergeCells count="2">
    <mergeCell ref="B5:P5"/>
    <mergeCell ref="B6:P6"/>
  </mergeCells>
  <pageMargins left="0.7" right="0.7" top="0.75" bottom="0.75" header="0.3" footer="0.3"/>
  <pageSetup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
  <sheetViews>
    <sheetView workbookViewId="0"/>
  </sheetViews>
  <sheetFormatPr defaultRowHeight="13.8" x14ac:dyDescent="0.25"/>
  <sheetData/>
  <sheetProtection password="9438"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66FF"/>
    <pageSetUpPr fitToPage="1"/>
  </sheetPr>
  <dimension ref="A1:N66"/>
  <sheetViews>
    <sheetView zoomScale="80" zoomScaleNormal="80" workbookViewId="0">
      <pane xSplit="2" ySplit="7" topLeftCell="C16" activePane="bottomRight" state="frozen"/>
      <selection pane="topRight" activeCell="C1" sqref="C1"/>
      <selection pane="bottomLeft" activeCell="A8" sqref="A8"/>
      <selection pane="bottomRight" activeCell="A48" sqref="A48"/>
    </sheetView>
  </sheetViews>
  <sheetFormatPr defaultRowHeight="13.8" x14ac:dyDescent="0.25"/>
  <cols>
    <col min="1" max="1" width="9" customWidth="1"/>
    <col min="2" max="2" width="34.69921875" customWidth="1"/>
    <col min="3" max="3" width="13.59765625" bestFit="1" customWidth="1"/>
    <col min="4" max="4" width="16.19921875" customWidth="1"/>
    <col min="5" max="5" width="19.09765625" customWidth="1"/>
    <col min="6" max="6" width="32.5" customWidth="1"/>
    <col min="7" max="7" width="20.19921875" customWidth="1"/>
    <col min="8" max="8" width="14.796875" customWidth="1"/>
    <col min="9" max="9" width="14.296875" customWidth="1"/>
    <col min="10" max="10" width="16.796875" customWidth="1"/>
    <col min="11" max="11" width="41.69921875" customWidth="1"/>
    <col min="13" max="13" width="24.5" customWidth="1"/>
  </cols>
  <sheetData>
    <row r="1" spans="1:14" ht="30" x14ac:dyDescent="0.4">
      <c r="A1" s="181" t="s">
        <v>104</v>
      </c>
      <c r="B1" s="181"/>
      <c r="C1" s="181"/>
      <c r="D1" s="181"/>
      <c r="E1" s="181"/>
      <c r="F1" s="181"/>
      <c r="G1" s="181"/>
      <c r="H1" s="181"/>
      <c r="I1" s="181"/>
      <c r="J1" s="181"/>
      <c r="K1" s="181"/>
    </row>
    <row r="2" spans="1:14" s="10" customFormat="1" ht="8.25" customHeight="1" thickBot="1" x14ac:dyDescent="0.45">
      <c r="A2" s="17"/>
      <c r="B2" s="17"/>
      <c r="C2" s="17"/>
      <c r="D2" s="17"/>
      <c r="E2" s="17"/>
      <c r="F2" s="17"/>
      <c r="G2" s="17"/>
      <c r="H2" s="17"/>
      <c r="I2" s="17"/>
      <c r="J2" s="17"/>
      <c r="K2" s="17"/>
    </row>
    <row r="3" spans="1:14" ht="21" customHeight="1" thickBot="1" x14ac:dyDescent="0.45">
      <c r="A3" s="182"/>
      <c r="B3" s="182"/>
      <c r="C3" s="34" t="s">
        <v>0</v>
      </c>
      <c r="D3" s="176">
        <f>'Data Entry'!E1</f>
        <v>0</v>
      </c>
      <c r="E3" s="177"/>
      <c r="F3" s="177"/>
      <c r="G3" s="178"/>
    </row>
    <row r="4" spans="1:14" ht="21.6" thickBot="1" x14ac:dyDescent="0.45">
      <c r="A4" s="182"/>
      <c r="B4" s="182"/>
      <c r="C4" s="34" t="s">
        <v>1</v>
      </c>
      <c r="D4" s="35">
        <f>'Data Entry'!N1</f>
        <v>0</v>
      </c>
      <c r="E4" s="8"/>
      <c r="F4" s="8"/>
      <c r="G4" s="8"/>
    </row>
    <row r="5" spans="1:14" ht="2.25" customHeight="1" thickBot="1" x14ac:dyDescent="0.3">
      <c r="A5" s="182"/>
      <c r="B5" s="182"/>
      <c r="C5" s="24"/>
      <c r="D5" s="19"/>
    </row>
    <row r="6" spans="1:14" ht="44.25" customHeight="1" thickBot="1" x14ac:dyDescent="0.25">
      <c r="H6" s="179" t="s">
        <v>24</v>
      </c>
      <c r="I6" s="180"/>
      <c r="K6" s="25"/>
    </row>
    <row r="7" spans="1:14" s="11" customFormat="1" ht="45" x14ac:dyDescent="0.2">
      <c r="A7" s="18" t="s">
        <v>11</v>
      </c>
      <c r="B7" s="21" t="s">
        <v>3</v>
      </c>
      <c r="C7" s="18" t="s">
        <v>2</v>
      </c>
      <c r="D7" s="18" t="s">
        <v>12</v>
      </c>
      <c r="E7" s="18" t="s">
        <v>13</v>
      </c>
      <c r="F7" s="18" t="s">
        <v>14</v>
      </c>
      <c r="G7" s="18" t="s">
        <v>15</v>
      </c>
      <c r="H7" s="28" t="s">
        <v>4</v>
      </c>
      <c r="I7" s="28" t="s">
        <v>5</v>
      </c>
      <c r="J7" s="23" t="s">
        <v>6</v>
      </c>
      <c r="K7" s="18" t="s">
        <v>7</v>
      </c>
    </row>
    <row r="8" spans="1:14" ht="18" x14ac:dyDescent="0.25">
      <c r="A8" s="32">
        <v>1</v>
      </c>
      <c r="B8" s="121"/>
      <c r="C8" s="44"/>
      <c r="D8" s="41"/>
      <c r="E8" s="40"/>
      <c r="F8" s="40"/>
      <c r="G8" s="87"/>
      <c r="H8" s="29"/>
      <c r="I8" s="29"/>
      <c r="J8" s="30"/>
      <c r="K8" s="40"/>
      <c r="M8" s="89"/>
      <c r="N8" s="90"/>
    </row>
    <row r="9" spans="1:14" ht="18" x14ac:dyDescent="0.25">
      <c r="A9" s="32">
        <v>2</v>
      </c>
      <c r="B9" s="121"/>
      <c r="C9" s="44"/>
      <c r="D9" s="41"/>
      <c r="E9" s="40"/>
      <c r="F9" s="40"/>
      <c r="G9" s="87"/>
      <c r="H9" s="29"/>
      <c r="I9" s="29"/>
      <c r="J9" s="30"/>
      <c r="K9" s="40"/>
      <c r="M9" s="89"/>
      <c r="N9" s="90"/>
    </row>
    <row r="10" spans="1:14" ht="18" x14ac:dyDescent="0.25">
      <c r="A10" s="32">
        <v>3</v>
      </c>
      <c r="B10" s="121"/>
      <c r="C10" s="44"/>
      <c r="D10" s="41"/>
      <c r="E10" s="40"/>
      <c r="F10" s="40"/>
      <c r="G10" s="87"/>
      <c r="H10" s="29"/>
      <c r="I10" s="29"/>
      <c r="J10" s="30"/>
      <c r="K10" s="40"/>
      <c r="M10" s="89"/>
      <c r="N10" s="90"/>
    </row>
    <row r="11" spans="1:14" ht="18" x14ac:dyDescent="0.25">
      <c r="A11" s="32">
        <v>4</v>
      </c>
      <c r="B11" s="121"/>
      <c r="C11" s="44"/>
      <c r="D11" s="41"/>
      <c r="E11" s="40"/>
      <c r="F11" s="40"/>
      <c r="G11" s="87"/>
      <c r="H11" s="29"/>
      <c r="I11" s="29"/>
      <c r="J11" s="30"/>
      <c r="K11" s="40"/>
      <c r="M11" s="89"/>
      <c r="N11" s="90"/>
    </row>
    <row r="12" spans="1:14" ht="18" x14ac:dyDescent="0.25">
      <c r="A12" s="32">
        <f>A11+1</f>
        <v>5</v>
      </c>
      <c r="B12" s="121"/>
      <c r="C12" s="44"/>
      <c r="D12" s="41"/>
      <c r="E12" s="40"/>
      <c r="F12" s="40"/>
      <c r="G12" s="87"/>
      <c r="H12" s="29"/>
      <c r="I12" s="29"/>
      <c r="J12" s="30"/>
      <c r="K12" s="40"/>
      <c r="M12" s="89"/>
      <c r="N12" s="90"/>
    </row>
    <row r="13" spans="1:14" ht="18" x14ac:dyDescent="0.25">
      <c r="A13" s="32">
        <f t="shared" ref="A13:A37" si="0">A12+1</f>
        <v>6</v>
      </c>
      <c r="B13" s="121"/>
      <c r="C13" s="44"/>
      <c r="D13" s="41"/>
      <c r="E13" s="40"/>
      <c r="F13" s="40"/>
      <c r="G13" s="87"/>
      <c r="H13" s="29"/>
      <c r="I13" s="29"/>
      <c r="J13" s="30"/>
      <c r="K13" s="40"/>
      <c r="M13" s="89"/>
      <c r="N13" s="90"/>
    </row>
    <row r="14" spans="1:14" ht="18" x14ac:dyDescent="0.25">
      <c r="A14" s="32">
        <f t="shared" si="0"/>
        <v>7</v>
      </c>
      <c r="B14" s="121"/>
      <c r="C14" s="44"/>
      <c r="D14" s="41"/>
      <c r="E14" s="40"/>
      <c r="F14" s="40"/>
      <c r="G14" s="87"/>
      <c r="H14" s="29"/>
      <c r="I14" s="29"/>
      <c r="J14" s="30"/>
      <c r="K14" s="40"/>
      <c r="M14" s="89"/>
      <c r="N14" s="90"/>
    </row>
    <row r="15" spans="1:14" ht="18" x14ac:dyDescent="0.25">
      <c r="A15" s="32">
        <f t="shared" si="0"/>
        <v>8</v>
      </c>
      <c r="B15" s="121"/>
      <c r="C15" s="44"/>
      <c r="D15" s="41"/>
      <c r="E15" s="40"/>
      <c r="F15" s="40"/>
      <c r="G15" s="87"/>
      <c r="H15" s="29"/>
      <c r="I15" s="29"/>
      <c r="J15" s="30"/>
      <c r="K15" s="40"/>
      <c r="M15" s="89"/>
      <c r="N15" s="90"/>
    </row>
    <row r="16" spans="1:14" ht="18" x14ac:dyDescent="0.25">
      <c r="A16" s="32">
        <f t="shared" si="0"/>
        <v>9</v>
      </c>
      <c r="B16" s="121"/>
      <c r="C16" s="44"/>
      <c r="D16" s="41"/>
      <c r="E16" s="40"/>
      <c r="F16" s="40"/>
      <c r="G16" s="87"/>
      <c r="H16" s="29"/>
      <c r="I16" s="29"/>
      <c r="J16" s="30"/>
      <c r="K16" s="40"/>
      <c r="M16" s="89"/>
      <c r="N16" s="90"/>
    </row>
    <row r="17" spans="1:14" ht="18" x14ac:dyDescent="0.25">
      <c r="A17" s="32">
        <f t="shared" si="0"/>
        <v>10</v>
      </c>
      <c r="B17" s="121"/>
      <c r="C17" s="44"/>
      <c r="D17" s="41"/>
      <c r="E17" s="40"/>
      <c r="F17" s="40"/>
      <c r="G17" s="87"/>
      <c r="H17" s="29"/>
      <c r="I17" s="29"/>
      <c r="J17" s="30"/>
      <c r="K17" s="40"/>
      <c r="M17" s="89"/>
      <c r="N17" s="90"/>
    </row>
    <row r="18" spans="1:14" ht="18" x14ac:dyDescent="0.25">
      <c r="A18" s="32">
        <f t="shared" si="0"/>
        <v>11</v>
      </c>
      <c r="B18" s="121"/>
      <c r="C18" s="44"/>
      <c r="D18" s="123"/>
      <c r="E18" s="40"/>
      <c r="F18" s="40"/>
      <c r="G18" s="87"/>
      <c r="H18" s="29"/>
      <c r="I18" s="29"/>
      <c r="J18" s="30"/>
      <c r="K18" s="40"/>
      <c r="M18" s="89"/>
      <c r="N18" s="90"/>
    </row>
    <row r="19" spans="1:14" ht="15" x14ac:dyDescent="0.25">
      <c r="A19" s="32">
        <f t="shared" si="0"/>
        <v>12</v>
      </c>
      <c r="B19" s="121"/>
      <c r="C19" s="44"/>
      <c r="D19" s="41"/>
      <c r="E19" s="40"/>
      <c r="F19" s="40"/>
      <c r="G19" s="87"/>
      <c r="H19" s="29"/>
      <c r="I19" s="29"/>
      <c r="J19" s="30"/>
      <c r="K19" s="40"/>
      <c r="M19" s="91"/>
      <c r="N19" s="90"/>
    </row>
    <row r="20" spans="1:14" ht="18" x14ac:dyDescent="0.25">
      <c r="A20" s="32">
        <f t="shared" si="0"/>
        <v>13</v>
      </c>
      <c r="B20" s="121"/>
      <c r="C20" s="44"/>
      <c r="D20" s="41"/>
      <c r="E20" s="40"/>
      <c r="F20" s="40"/>
      <c r="G20" s="87"/>
      <c r="H20" s="29"/>
      <c r="I20" s="29"/>
      <c r="J20" s="30"/>
      <c r="K20" s="40"/>
      <c r="M20" s="89"/>
      <c r="N20" s="90"/>
    </row>
    <row r="21" spans="1:14" ht="18" x14ac:dyDescent="0.25">
      <c r="A21" s="32">
        <f t="shared" si="0"/>
        <v>14</v>
      </c>
      <c r="B21" s="121"/>
      <c r="C21" s="44"/>
      <c r="D21" s="41"/>
      <c r="E21" s="40"/>
      <c r="F21" s="40"/>
      <c r="G21" s="87"/>
      <c r="H21" s="29"/>
      <c r="I21" s="29"/>
      <c r="J21" s="30"/>
      <c r="K21" s="40"/>
      <c r="M21" s="89"/>
      <c r="N21" s="90"/>
    </row>
    <row r="22" spans="1:14" ht="18" x14ac:dyDescent="0.25">
      <c r="A22" s="32">
        <f t="shared" si="0"/>
        <v>15</v>
      </c>
      <c r="B22" s="121"/>
      <c r="C22" s="44"/>
      <c r="D22" s="41"/>
      <c r="E22" s="40"/>
      <c r="F22" s="40"/>
      <c r="G22" s="87"/>
      <c r="H22" s="29"/>
      <c r="I22" s="29"/>
      <c r="J22" s="30"/>
      <c r="K22" s="40"/>
      <c r="M22" s="89"/>
      <c r="N22" s="90"/>
    </row>
    <row r="23" spans="1:14" ht="18" x14ac:dyDescent="0.25">
      <c r="A23" s="32">
        <f t="shared" si="0"/>
        <v>16</v>
      </c>
      <c r="B23" s="121"/>
      <c r="C23" s="44"/>
      <c r="D23" s="41"/>
      <c r="E23" s="40"/>
      <c r="F23" s="40"/>
      <c r="G23" s="87"/>
      <c r="H23" s="29"/>
      <c r="I23" s="29"/>
      <c r="J23" s="30"/>
      <c r="K23" s="40"/>
      <c r="M23" s="89"/>
      <c r="N23" s="90"/>
    </row>
    <row r="24" spans="1:14" ht="18" x14ac:dyDescent="0.25">
      <c r="A24" s="32">
        <f t="shared" si="0"/>
        <v>17</v>
      </c>
      <c r="B24" s="121"/>
      <c r="C24" s="44"/>
      <c r="D24" s="41"/>
      <c r="E24" s="40"/>
      <c r="F24" s="40"/>
      <c r="G24" s="87"/>
      <c r="H24" s="29"/>
      <c r="I24" s="29"/>
      <c r="J24" s="30"/>
      <c r="K24" s="40"/>
      <c r="M24" s="89"/>
      <c r="N24" s="90"/>
    </row>
    <row r="25" spans="1:14" ht="18" x14ac:dyDescent="0.25">
      <c r="A25" s="32">
        <f t="shared" si="0"/>
        <v>18</v>
      </c>
      <c r="B25" s="121"/>
      <c r="C25" s="44"/>
      <c r="D25" s="41"/>
      <c r="E25" s="40"/>
      <c r="F25" s="40"/>
      <c r="G25" s="87"/>
      <c r="H25" s="29"/>
      <c r="I25" s="29"/>
      <c r="J25" s="30"/>
      <c r="K25" s="40"/>
      <c r="M25" s="89"/>
      <c r="N25" s="90"/>
    </row>
    <row r="26" spans="1:14" ht="18" x14ac:dyDescent="0.25">
      <c r="A26" s="32">
        <f t="shared" si="0"/>
        <v>19</v>
      </c>
      <c r="B26" s="121"/>
      <c r="C26" s="44"/>
      <c r="D26" s="41"/>
      <c r="E26" s="40"/>
      <c r="F26" s="40"/>
      <c r="G26" s="87"/>
      <c r="H26" s="29"/>
      <c r="I26" s="29"/>
      <c r="J26" s="30"/>
      <c r="K26" s="40"/>
      <c r="M26" s="89"/>
      <c r="N26" s="90"/>
    </row>
    <row r="27" spans="1:14" ht="18" x14ac:dyDescent="0.25">
      <c r="A27" s="32">
        <f t="shared" si="0"/>
        <v>20</v>
      </c>
      <c r="B27" s="121"/>
      <c r="C27" s="44"/>
      <c r="D27" s="41"/>
      <c r="E27" s="40"/>
      <c r="F27" s="40"/>
      <c r="G27" s="87"/>
      <c r="H27" s="29"/>
      <c r="I27" s="29"/>
      <c r="J27" s="30"/>
      <c r="K27" s="40"/>
      <c r="M27" s="89"/>
      <c r="N27" s="90"/>
    </row>
    <row r="28" spans="1:14" ht="18" x14ac:dyDescent="0.25">
      <c r="A28" s="32">
        <f t="shared" si="0"/>
        <v>21</v>
      </c>
      <c r="B28" s="121"/>
      <c r="C28" s="44"/>
      <c r="D28" s="41"/>
      <c r="E28" s="40"/>
      <c r="F28" s="40"/>
      <c r="G28" s="87"/>
      <c r="H28" s="29"/>
      <c r="I28" s="29"/>
      <c r="J28" s="30"/>
      <c r="K28" s="40"/>
      <c r="M28" s="89"/>
      <c r="N28" s="90"/>
    </row>
    <row r="29" spans="1:14" ht="18" x14ac:dyDescent="0.25">
      <c r="A29" s="32">
        <f t="shared" si="0"/>
        <v>22</v>
      </c>
      <c r="B29" s="121"/>
      <c r="C29" s="44"/>
      <c r="D29" s="123"/>
      <c r="E29" s="40"/>
      <c r="F29" s="40"/>
      <c r="G29" s="87"/>
      <c r="H29" s="29"/>
      <c r="I29" s="29"/>
      <c r="J29" s="30"/>
      <c r="K29" s="40"/>
      <c r="M29" s="89"/>
      <c r="N29" s="90"/>
    </row>
    <row r="30" spans="1:14" ht="18" x14ac:dyDescent="0.25">
      <c r="A30" s="32">
        <f t="shared" si="0"/>
        <v>23</v>
      </c>
      <c r="B30" s="121"/>
      <c r="C30" s="44"/>
      <c r="D30" s="41"/>
      <c r="E30" s="40"/>
      <c r="F30" s="40"/>
      <c r="G30" s="87"/>
      <c r="H30" s="29"/>
      <c r="I30" s="29"/>
      <c r="J30" s="30"/>
      <c r="K30" s="40"/>
      <c r="M30" s="89"/>
      <c r="N30" s="90"/>
    </row>
    <row r="31" spans="1:14" ht="15" x14ac:dyDescent="0.25">
      <c r="A31" s="32">
        <f t="shared" si="0"/>
        <v>24</v>
      </c>
      <c r="B31" s="121"/>
      <c r="C31" s="44"/>
      <c r="D31" s="41"/>
      <c r="E31" s="40"/>
      <c r="F31" s="40"/>
      <c r="G31" s="87"/>
      <c r="H31" s="29"/>
      <c r="I31" s="29"/>
      <c r="J31" s="30"/>
      <c r="K31" s="40"/>
      <c r="M31" s="90"/>
      <c r="N31" s="90"/>
    </row>
    <row r="32" spans="1:14" x14ac:dyDescent="0.25">
      <c r="A32" s="32">
        <f t="shared" si="0"/>
        <v>25</v>
      </c>
      <c r="B32" s="121"/>
      <c r="C32" s="44"/>
      <c r="D32" s="41"/>
      <c r="E32" s="40"/>
      <c r="F32" s="40"/>
      <c r="G32" s="87"/>
      <c r="H32" s="29"/>
      <c r="I32" s="29"/>
      <c r="J32" s="30"/>
      <c r="K32" s="40"/>
      <c r="M32" s="90"/>
      <c r="N32" s="90"/>
    </row>
    <row r="33" spans="1:14" ht="17.399999999999999" x14ac:dyDescent="0.3">
      <c r="A33" s="32">
        <f t="shared" si="0"/>
        <v>26</v>
      </c>
      <c r="B33" s="121"/>
      <c r="C33" s="44"/>
      <c r="D33" s="41"/>
      <c r="E33" s="40"/>
      <c r="F33" s="40"/>
      <c r="G33" s="87"/>
      <c r="H33" s="29"/>
      <c r="I33" s="29"/>
      <c r="J33" s="30"/>
      <c r="K33" s="40"/>
      <c r="M33" s="89"/>
      <c r="N33" s="90"/>
    </row>
    <row r="34" spans="1:14" ht="17.399999999999999" x14ac:dyDescent="0.3">
      <c r="A34" s="32">
        <f t="shared" si="0"/>
        <v>27</v>
      </c>
      <c r="B34" s="121"/>
      <c r="C34" s="44"/>
      <c r="D34" s="123"/>
      <c r="E34" s="40"/>
      <c r="F34" s="40"/>
      <c r="G34" s="87"/>
      <c r="H34" s="29"/>
      <c r="I34" s="29"/>
      <c r="J34" s="30"/>
      <c r="K34" s="40"/>
      <c r="M34" s="89"/>
      <c r="N34" s="90"/>
    </row>
    <row r="35" spans="1:14" ht="17.399999999999999" x14ac:dyDescent="0.3">
      <c r="A35" s="32">
        <f t="shared" si="0"/>
        <v>28</v>
      </c>
      <c r="B35" s="121"/>
      <c r="C35" s="44"/>
      <c r="D35" s="41"/>
      <c r="E35" s="40"/>
      <c r="F35" s="40"/>
      <c r="G35" s="87"/>
      <c r="H35" s="29"/>
      <c r="I35" s="29"/>
      <c r="J35" s="30"/>
      <c r="K35" s="40"/>
      <c r="M35" s="89"/>
      <c r="N35" s="90"/>
    </row>
    <row r="36" spans="1:14" x14ac:dyDescent="0.25">
      <c r="A36" s="32">
        <f t="shared" si="0"/>
        <v>29</v>
      </c>
      <c r="B36" s="121"/>
      <c r="C36" s="44"/>
      <c r="D36" s="41"/>
      <c r="E36" s="40"/>
      <c r="F36" s="40"/>
      <c r="G36" s="87"/>
      <c r="H36" s="29"/>
      <c r="I36" s="29"/>
      <c r="J36" s="30"/>
      <c r="K36" s="40"/>
      <c r="M36" s="90"/>
      <c r="N36" s="90"/>
    </row>
    <row r="37" spans="1:14" x14ac:dyDescent="0.25">
      <c r="A37" s="32">
        <f t="shared" si="0"/>
        <v>30</v>
      </c>
      <c r="B37" s="121"/>
      <c r="C37" s="44"/>
      <c r="D37" s="41"/>
      <c r="E37" s="40"/>
      <c r="F37" s="40"/>
      <c r="G37" s="87"/>
      <c r="H37" s="29"/>
      <c r="I37" s="29"/>
      <c r="J37" s="30"/>
      <c r="K37" s="40"/>
      <c r="M37" s="90"/>
      <c r="N37" s="90"/>
    </row>
    <row r="38" spans="1:14" x14ac:dyDescent="0.25">
      <c r="A38" s="45" t="s">
        <v>25</v>
      </c>
      <c r="B38" s="122"/>
      <c r="C38" s="36"/>
      <c r="D38" s="36"/>
      <c r="E38" s="37"/>
      <c r="F38" s="37"/>
      <c r="G38" s="38"/>
      <c r="H38" s="39"/>
      <c r="I38" s="39"/>
      <c r="J38" s="37"/>
      <c r="K38" s="37"/>
    </row>
    <row r="39" spans="1:14" x14ac:dyDescent="0.25">
      <c r="A39" s="32" t="s">
        <v>26</v>
      </c>
      <c r="B39" s="121"/>
      <c r="C39" s="44"/>
      <c r="D39" s="41"/>
      <c r="E39" s="41"/>
      <c r="F39" s="41"/>
      <c r="G39" s="88"/>
      <c r="H39" s="29"/>
      <c r="I39" s="29"/>
      <c r="J39" s="30"/>
      <c r="K39" s="40"/>
    </row>
    <row r="40" spans="1:14" x14ac:dyDescent="0.25">
      <c r="A40" s="32" t="s">
        <v>27</v>
      </c>
      <c r="B40" s="121"/>
      <c r="C40" s="44"/>
      <c r="D40" s="41"/>
      <c r="E40" s="41"/>
      <c r="F40" s="41"/>
      <c r="G40" s="88"/>
      <c r="H40" s="29"/>
      <c r="I40" s="29"/>
      <c r="J40" s="30"/>
      <c r="K40" s="40"/>
    </row>
    <row r="41" spans="1:14" x14ac:dyDescent="0.25">
      <c r="A41" s="32" t="s">
        <v>28</v>
      </c>
      <c r="B41" s="121"/>
      <c r="C41" s="44"/>
      <c r="D41" s="41"/>
      <c r="E41" s="41"/>
      <c r="F41" s="41"/>
      <c r="G41" s="88"/>
      <c r="H41" s="29"/>
      <c r="I41" s="29"/>
      <c r="J41" s="30"/>
      <c r="K41" s="40"/>
    </row>
    <row r="42" spans="1:14" x14ac:dyDescent="0.25">
      <c r="A42" s="32" t="s">
        <v>29</v>
      </c>
      <c r="B42" s="121"/>
      <c r="C42" s="44"/>
      <c r="D42" s="123"/>
      <c r="E42" s="41"/>
      <c r="F42" s="41"/>
      <c r="G42" s="88"/>
      <c r="H42" s="29"/>
      <c r="I42" s="29"/>
      <c r="J42" s="30"/>
      <c r="K42" s="40"/>
    </row>
    <row r="43" spans="1:14" x14ac:dyDescent="0.25">
      <c r="A43" s="32" t="s">
        <v>30</v>
      </c>
      <c r="B43" s="121"/>
      <c r="C43" s="44"/>
      <c r="D43" s="41"/>
      <c r="E43" s="41"/>
      <c r="F43" s="41"/>
      <c r="G43" s="88"/>
      <c r="H43" s="29"/>
      <c r="I43" s="29"/>
      <c r="J43" s="30"/>
      <c r="K43" s="40"/>
    </row>
    <row r="44" spans="1:14" x14ac:dyDescent="0.25">
      <c r="A44" s="32" t="s">
        <v>31</v>
      </c>
      <c r="B44" s="121"/>
      <c r="C44" s="44"/>
      <c r="D44" s="41"/>
      <c r="E44" s="41"/>
      <c r="F44" s="41"/>
      <c r="G44" s="88"/>
      <c r="H44" s="29"/>
      <c r="I44" s="29"/>
      <c r="J44" s="30"/>
      <c r="K44" s="40"/>
    </row>
    <row r="45" spans="1:14" x14ac:dyDescent="0.25">
      <c r="A45" s="32" t="s">
        <v>32</v>
      </c>
      <c r="B45" s="121"/>
      <c r="C45" s="44"/>
      <c r="D45" s="41"/>
      <c r="E45" s="41"/>
      <c r="F45" s="41"/>
      <c r="G45" s="88"/>
      <c r="H45" s="29"/>
      <c r="I45" s="29"/>
      <c r="J45" s="30"/>
      <c r="K45" s="40"/>
    </row>
    <row r="46" spans="1:14" x14ac:dyDescent="0.25">
      <c r="A46" s="32" t="s">
        <v>33</v>
      </c>
      <c r="B46" s="121"/>
      <c r="C46" s="44"/>
      <c r="D46" s="41"/>
      <c r="E46" s="41"/>
      <c r="F46" s="41"/>
      <c r="G46" s="88"/>
      <c r="H46" s="29"/>
      <c r="I46" s="29"/>
      <c r="J46" s="30"/>
      <c r="K46" s="40"/>
    </row>
    <row r="47" spans="1:14" x14ac:dyDescent="0.25">
      <c r="A47" s="32" t="s">
        <v>34</v>
      </c>
      <c r="B47" s="121"/>
      <c r="C47" s="44"/>
      <c r="D47" s="41"/>
      <c r="E47" s="41"/>
      <c r="F47" s="41"/>
      <c r="G47" s="88"/>
      <c r="H47" s="29"/>
      <c r="I47" s="29"/>
      <c r="J47" s="30"/>
      <c r="K47" s="40"/>
    </row>
    <row r="48" spans="1:14" x14ac:dyDescent="0.25">
      <c r="A48" s="32" t="s">
        <v>35</v>
      </c>
      <c r="B48" s="121"/>
      <c r="C48" s="44"/>
      <c r="D48" s="41"/>
      <c r="E48" s="41"/>
      <c r="F48" s="41"/>
      <c r="G48" s="88"/>
      <c r="H48" s="29"/>
      <c r="I48" s="29"/>
      <c r="J48" s="30"/>
      <c r="K48" s="40"/>
    </row>
    <row r="49" spans="1:11" x14ac:dyDescent="0.25">
      <c r="A49" s="32" t="s">
        <v>36</v>
      </c>
      <c r="B49" s="121"/>
      <c r="C49" s="44"/>
      <c r="D49" s="123"/>
      <c r="E49" s="41"/>
      <c r="F49" s="41"/>
      <c r="G49" s="88"/>
      <c r="H49" s="29"/>
      <c r="I49" s="29"/>
      <c r="J49" s="30"/>
      <c r="K49" s="40"/>
    </row>
    <row r="50" spans="1:11" x14ac:dyDescent="0.25">
      <c r="A50" s="32" t="s">
        <v>37</v>
      </c>
      <c r="B50" s="121"/>
      <c r="C50" s="44"/>
      <c r="D50" s="41"/>
      <c r="E50" s="41"/>
      <c r="F50" s="41"/>
      <c r="G50" s="88"/>
      <c r="H50" s="29"/>
      <c r="I50" s="29"/>
      <c r="J50" s="30"/>
      <c r="K50" s="40"/>
    </row>
    <row r="51" spans="1:11" x14ac:dyDescent="0.25">
      <c r="A51" s="32" t="s">
        <v>38</v>
      </c>
      <c r="B51" s="121"/>
      <c r="C51" s="44"/>
      <c r="D51" s="41"/>
      <c r="E51" s="41"/>
      <c r="F51" s="41"/>
      <c r="G51" s="88"/>
      <c r="H51" s="29"/>
      <c r="I51" s="29"/>
      <c r="J51" s="30"/>
      <c r="K51" s="40"/>
    </row>
    <row r="52" spans="1:11" x14ac:dyDescent="0.25">
      <c r="A52" s="32" t="s">
        <v>39</v>
      </c>
      <c r="B52" s="121"/>
      <c r="C52" s="44"/>
      <c r="D52" s="41"/>
      <c r="E52" s="41"/>
      <c r="F52" s="41"/>
      <c r="G52" s="88"/>
      <c r="H52" s="29"/>
      <c r="I52" s="29"/>
      <c r="J52" s="30"/>
      <c r="K52" s="40"/>
    </row>
    <row r="53" spans="1:11" x14ac:dyDescent="0.25">
      <c r="A53" s="32" t="s">
        <v>40</v>
      </c>
      <c r="B53" s="121"/>
      <c r="C53" s="44"/>
      <c r="D53" s="41"/>
      <c r="E53" s="41"/>
      <c r="F53" s="41"/>
      <c r="G53" s="88"/>
      <c r="H53" s="29"/>
      <c r="I53" s="29"/>
      <c r="J53" s="30"/>
      <c r="K53" s="40"/>
    </row>
    <row r="54" spans="1:11" s="14" customFormat="1" ht="19.5" customHeight="1" thickBot="1" x14ac:dyDescent="0.3">
      <c r="C54" s="9"/>
      <c r="D54" s="46"/>
      <c r="F54" s="27" t="s">
        <v>8</v>
      </c>
      <c r="G54" s="31">
        <f>SUM(G8:G53)</f>
        <v>0</v>
      </c>
      <c r="H54" s="31">
        <f>SUM(H8:H53)</f>
        <v>0</v>
      </c>
      <c r="I54" s="31">
        <f>SUM(I8:I53)</f>
        <v>0</v>
      </c>
      <c r="K54" s="26"/>
    </row>
    <row r="55" spans="1:11" s="14" customFormat="1" ht="21.75" customHeight="1" x14ac:dyDescent="0.25">
      <c r="D55" s="47"/>
      <c r="F55" s="27" t="s">
        <v>9</v>
      </c>
      <c r="G55" s="22"/>
      <c r="H55" s="22">
        <f>IFERROR(H54/$G$54,0)</f>
        <v>0</v>
      </c>
      <c r="I55" s="22">
        <f>IFERROR(I54/$G$54,0)</f>
        <v>0</v>
      </c>
      <c r="K55" s="26"/>
    </row>
    <row r="56" spans="1:11" ht="24" customHeight="1" thickBot="1" x14ac:dyDescent="0.3">
      <c r="G56" s="12"/>
      <c r="H56" s="12"/>
      <c r="I56" s="12"/>
      <c r="K56" s="25"/>
    </row>
    <row r="57" spans="1:11" ht="21" customHeight="1" thickBot="1" x14ac:dyDescent="0.3">
      <c r="F57" s="15" t="s">
        <v>101</v>
      </c>
      <c r="G57" s="13">
        <f>'Data Entry'!AE7</f>
        <v>0</v>
      </c>
      <c r="H57" s="16"/>
      <c r="I57" s="16"/>
      <c r="K57" s="25"/>
    </row>
    <row r="58" spans="1:11" ht="24" customHeight="1" thickBot="1" x14ac:dyDescent="0.3">
      <c r="F58" s="15" t="s">
        <v>10</v>
      </c>
      <c r="G58" s="33">
        <f>IFERROR(G54/G57,0)</f>
        <v>0</v>
      </c>
      <c r="H58" s="16"/>
      <c r="I58" s="16"/>
      <c r="K58" s="25"/>
    </row>
    <row r="59" spans="1:11" x14ac:dyDescent="0.25">
      <c r="G59" s="12"/>
      <c r="H59" s="12"/>
      <c r="I59" s="12"/>
      <c r="K59" s="25"/>
    </row>
    <row r="60" spans="1:11" x14ac:dyDescent="0.25">
      <c r="K60" s="25"/>
    </row>
    <row r="61" spans="1:11" x14ac:dyDescent="0.25">
      <c r="K61" s="25"/>
    </row>
    <row r="62" spans="1:11" x14ac:dyDescent="0.25">
      <c r="K62" s="25"/>
    </row>
    <row r="63" spans="1:11" x14ac:dyDescent="0.25">
      <c r="K63" s="25"/>
    </row>
    <row r="64" spans="1:11" x14ac:dyDescent="0.25">
      <c r="K64" s="25"/>
    </row>
    <row r="65" spans="11:11" x14ac:dyDescent="0.25">
      <c r="K65" s="25"/>
    </row>
    <row r="66" spans="11:11" x14ac:dyDescent="0.25">
      <c r="K66" s="25"/>
    </row>
  </sheetData>
  <sheetProtection selectLockedCells="1"/>
  <mergeCells count="4">
    <mergeCell ref="D3:G3"/>
    <mergeCell ref="H6:I6"/>
    <mergeCell ref="A1:K1"/>
    <mergeCell ref="A3:B5"/>
  </mergeCells>
  <printOptions horizontalCentered="1" headings="1" gridLines="1"/>
  <pageMargins left="0.25" right="0.25" top="0.25" bottom="0.25" header="0.3" footer="0.3"/>
  <pageSetup paperSize="5" scale="66" fitToHeight="10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Additional Testing - Use only when approved to expand sample">
          <x14:formula1>
            <xm:f>List!$A$2:$A$24</xm:f>
          </x14:formula1>
          <xm:sqref>B39:B53</xm:sqref>
        </x14:dataValidation>
        <x14:dataValidation type="list" allowBlank="1" showInputMessage="1" showErrorMessage="1" prompt="Reference Sampling Instructions to select transactions based on suggested # of transactions and the prescribed criteria">
          <x14:formula1>
            <xm:f>List!$A$2:$A$24</xm:f>
          </x14:formula1>
          <xm:sqref>B8:B37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66FF"/>
    <pageSetUpPr fitToPage="1"/>
  </sheetPr>
  <dimension ref="A1:N51"/>
  <sheetViews>
    <sheetView tabSelected="1" zoomScale="90" zoomScaleNormal="90" workbookViewId="0">
      <pane xSplit="2" ySplit="7" topLeftCell="C8" activePane="bottomRight" state="frozen"/>
      <selection pane="topRight" activeCell="C1" sqref="C1"/>
      <selection pane="bottomLeft" activeCell="A8" sqref="A8"/>
      <selection pane="bottomRight" activeCell="A3" sqref="A3:B5"/>
    </sheetView>
  </sheetViews>
  <sheetFormatPr defaultRowHeight="13.8" x14ac:dyDescent="0.25"/>
  <cols>
    <col min="1" max="1" width="9" customWidth="1"/>
    <col min="2" max="2" width="34.69921875" customWidth="1"/>
    <col min="3" max="3" width="13.59765625" bestFit="1" customWidth="1"/>
    <col min="4" max="4" width="16.19921875" customWidth="1"/>
    <col min="5" max="5" width="19.09765625" customWidth="1"/>
    <col min="6" max="6" width="32.5" customWidth="1"/>
    <col min="7" max="7" width="20.19921875" customWidth="1"/>
    <col min="8" max="8" width="14.796875" customWidth="1"/>
    <col min="9" max="9" width="14.296875" customWidth="1"/>
    <col min="10" max="10" width="16.796875" customWidth="1"/>
    <col min="11" max="11" width="41.69921875" customWidth="1"/>
    <col min="13" max="13" width="24.5" customWidth="1"/>
  </cols>
  <sheetData>
    <row r="1" spans="1:14" ht="30" x14ac:dyDescent="0.4">
      <c r="A1" s="181" t="s">
        <v>111</v>
      </c>
      <c r="B1" s="181"/>
      <c r="C1" s="181"/>
      <c r="D1" s="181"/>
      <c r="E1" s="181"/>
      <c r="F1" s="181"/>
      <c r="G1" s="181"/>
      <c r="H1" s="181"/>
      <c r="I1" s="181"/>
      <c r="J1" s="181"/>
      <c r="K1" s="181"/>
    </row>
    <row r="2" spans="1:14" s="10" customFormat="1" ht="8.25" customHeight="1" thickBot="1" x14ac:dyDescent="0.45">
      <c r="A2" s="17"/>
      <c r="B2" s="17"/>
      <c r="C2" s="17"/>
      <c r="D2" s="17"/>
      <c r="E2" s="17"/>
      <c r="F2" s="17"/>
      <c r="G2" s="17"/>
      <c r="H2" s="17"/>
      <c r="I2" s="17"/>
      <c r="J2" s="17"/>
      <c r="K2" s="17"/>
    </row>
    <row r="3" spans="1:14" ht="21" customHeight="1" thickBot="1" x14ac:dyDescent="0.45">
      <c r="A3" s="182"/>
      <c r="B3" s="182"/>
      <c r="C3" s="34" t="s">
        <v>0</v>
      </c>
      <c r="D3" s="176">
        <f>'Data Entry'!E1</f>
        <v>0</v>
      </c>
      <c r="E3" s="177"/>
      <c r="F3" s="177"/>
      <c r="G3" s="178"/>
    </row>
    <row r="4" spans="1:14" ht="21.6" thickBot="1" x14ac:dyDescent="0.45">
      <c r="A4" s="182"/>
      <c r="B4" s="182"/>
      <c r="C4" s="34" t="s">
        <v>1</v>
      </c>
      <c r="D4" s="35">
        <f>'Data Entry'!N1</f>
        <v>0</v>
      </c>
      <c r="E4" s="8"/>
      <c r="F4" s="8"/>
      <c r="G4" s="8"/>
    </row>
    <row r="5" spans="1:14" ht="2.25" customHeight="1" thickBot="1" x14ac:dyDescent="0.3">
      <c r="A5" s="182"/>
      <c r="B5" s="182"/>
      <c r="C5" s="24"/>
      <c r="D5" s="19"/>
    </row>
    <row r="6" spans="1:14" ht="44.25" customHeight="1" thickBot="1" x14ac:dyDescent="0.25">
      <c r="H6" s="179" t="s">
        <v>24</v>
      </c>
      <c r="I6" s="180"/>
      <c r="K6" s="25"/>
    </row>
    <row r="7" spans="1:14" s="11" customFormat="1" ht="45" x14ac:dyDescent="0.2">
      <c r="A7" s="18" t="s">
        <v>11</v>
      </c>
      <c r="B7" s="21" t="s">
        <v>3</v>
      </c>
      <c r="C7" s="18" t="s">
        <v>2</v>
      </c>
      <c r="D7" s="18" t="s">
        <v>12</v>
      </c>
      <c r="E7" s="18" t="s">
        <v>13</v>
      </c>
      <c r="F7" s="18" t="s">
        <v>14</v>
      </c>
      <c r="G7" s="18" t="s">
        <v>15</v>
      </c>
      <c r="H7" s="28" t="s">
        <v>4</v>
      </c>
      <c r="I7" s="28" t="s">
        <v>5</v>
      </c>
      <c r="J7" s="23" t="s">
        <v>6</v>
      </c>
      <c r="K7" s="18" t="s">
        <v>7</v>
      </c>
    </row>
    <row r="8" spans="1:14" ht="18" x14ac:dyDescent="0.25">
      <c r="A8" s="32">
        <v>1</v>
      </c>
      <c r="B8" s="121"/>
      <c r="C8" s="44"/>
      <c r="D8" s="41"/>
      <c r="E8" s="40"/>
      <c r="F8" s="40"/>
      <c r="G8" s="87"/>
      <c r="H8" s="29"/>
      <c r="I8" s="29"/>
      <c r="J8" s="30"/>
      <c r="K8" s="40"/>
      <c r="M8" s="89"/>
      <c r="N8" s="90"/>
    </row>
    <row r="9" spans="1:14" ht="18" x14ac:dyDescent="0.25">
      <c r="A9" s="32">
        <v>2</v>
      </c>
      <c r="B9" s="121"/>
      <c r="C9" s="44"/>
      <c r="D9" s="41"/>
      <c r="E9" s="40"/>
      <c r="F9" s="40"/>
      <c r="G9" s="87"/>
      <c r="H9" s="29"/>
      <c r="I9" s="29"/>
      <c r="J9" s="30"/>
      <c r="K9" s="40"/>
      <c r="M9" s="89"/>
      <c r="N9" s="90"/>
    </row>
    <row r="10" spans="1:14" ht="18" x14ac:dyDescent="0.25">
      <c r="A10" s="32">
        <v>3</v>
      </c>
      <c r="B10" s="121"/>
      <c r="C10" s="44"/>
      <c r="D10" s="41"/>
      <c r="E10" s="40"/>
      <c r="F10" s="40"/>
      <c r="G10" s="87"/>
      <c r="H10" s="29"/>
      <c r="I10" s="29"/>
      <c r="J10" s="30"/>
      <c r="K10" s="40"/>
      <c r="M10" s="89"/>
      <c r="N10" s="90"/>
    </row>
    <row r="11" spans="1:14" ht="18" x14ac:dyDescent="0.25">
      <c r="A11" s="32">
        <v>4</v>
      </c>
      <c r="B11" s="121"/>
      <c r="C11" s="44"/>
      <c r="D11" s="41"/>
      <c r="E11" s="40"/>
      <c r="F11" s="40"/>
      <c r="G11" s="87"/>
      <c r="H11" s="29"/>
      <c r="I11" s="29"/>
      <c r="J11" s="30"/>
      <c r="K11" s="40"/>
      <c r="M11" s="89"/>
      <c r="N11" s="90"/>
    </row>
    <row r="12" spans="1:14" ht="18" x14ac:dyDescent="0.25">
      <c r="A12" s="32">
        <f>A11+1</f>
        <v>5</v>
      </c>
      <c r="B12" s="121"/>
      <c r="C12" s="44"/>
      <c r="D12" s="41"/>
      <c r="E12" s="40"/>
      <c r="F12" s="40"/>
      <c r="G12" s="87"/>
      <c r="H12" s="29"/>
      <c r="I12" s="29"/>
      <c r="J12" s="30"/>
      <c r="K12" s="40"/>
      <c r="M12" s="89"/>
      <c r="N12" s="90"/>
    </row>
    <row r="13" spans="1:14" ht="18" x14ac:dyDescent="0.25">
      <c r="A13" s="32">
        <f t="shared" ref="A13:A22" si="0">A12+1</f>
        <v>6</v>
      </c>
      <c r="B13" s="121"/>
      <c r="C13" s="44"/>
      <c r="D13" s="41"/>
      <c r="E13" s="40"/>
      <c r="F13" s="40"/>
      <c r="G13" s="87"/>
      <c r="H13" s="29"/>
      <c r="I13" s="29"/>
      <c r="J13" s="30"/>
      <c r="K13" s="40"/>
      <c r="M13" s="89"/>
      <c r="N13" s="90"/>
    </row>
    <row r="14" spans="1:14" ht="18" x14ac:dyDescent="0.25">
      <c r="A14" s="32">
        <f t="shared" si="0"/>
        <v>7</v>
      </c>
      <c r="B14" s="121"/>
      <c r="C14" s="44"/>
      <c r="D14" s="41"/>
      <c r="E14" s="40"/>
      <c r="F14" s="40"/>
      <c r="G14" s="87"/>
      <c r="H14" s="29"/>
      <c r="I14" s="29"/>
      <c r="J14" s="30"/>
      <c r="K14" s="40"/>
      <c r="M14" s="89"/>
      <c r="N14" s="90"/>
    </row>
    <row r="15" spans="1:14" ht="18" x14ac:dyDescent="0.25">
      <c r="A15" s="32">
        <f t="shared" si="0"/>
        <v>8</v>
      </c>
      <c r="B15" s="121"/>
      <c r="C15" s="44"/>
      <c r="D15" s="41"/>
      <c r="E15" s="40"/>
      <c r="F15" s="40"/>
      <c r="G15" s="87"/>
      <c r="H15" s="29"/>
      <c r="I15" s="29"/>
      <c r="J15" s="30"/>
      <c r="K15" s="40"/>
      <c r="M15" s="89"/>
      <c r="N15" s="90"/>
    </row>
    <row r="16" spans="1:14" ht="18" x14ac:dyDescent="0.25">
      <c r="A16" s="32">
        <f t="shared" si="0"/>
        <v>9</v>
      </c>
      <c r="B16" s="121"/>
      <c r="C16" s="44"/>
      <c r="D16" s="41"/>
      <c r="E16" s="40"/>
      <c r="F16" s="40"/>
      <c r="G16" s="87"/>
      <c r="H16" s="29"/>
      <c r="I16" s="29"/>
      <c r="J16" s="30"/>
      <c r="K16" s="40"/>
      <c r="M16" s="89"/>
      <c r="N16" s="90"/>
    </row>
    <row r="17" spans="1:14" ht="18" x14ac:dyDescent="0.25">
      <c r="A17" s="32">
        <f t="shared" si="0"/>
        <v>10</v>
      </c>
      <c r="B17" s="121"/>
      <c r="C17" s="44"/>
      <c r="D17" s="41"/>
      <c r="E17" s="40"/>
      <c r="F17" s="40"/>
      <c r="G17" s="87"/>
      <c r="H17" s="29"/>
      <c r="I17" s="29"/>
      <c r="J17" s="30"/>
      <c r="K17" s="40"/>
      <c r="M17" s="89"/>
      <c r="N17" s="90"/>
    </row>
    <row r="18" spans="1:14" ht="18" x14ac:dyDescent="0.25">
      <c r="A18" s="32">
        <f t="shared" si="0"/>
        <v>11</v>
      </c>
      <c r="B18" s="121"/>
      <c r="C18" s="44"/>
      <c r="D18" s="123"/>
      <c r="E18" s="40"/>
      <c r="F18" s="40"/>
      <c r="G18" s="87"/>
      <c r="H18" s="29"/>
      <c r="I18" s="29"/>
      <c r="J18" s="30"/>
      <c r="K18" s="40"/>
      <c r="M18" s="89"/>
      <c r="N18" s="90"/>
    </row>
    <row r="19" spans="1:14" ht="15" x14ac:dyDescent="0.25">
      <c r="A19" s="32">
        <f t="shared" si="0"/>
        <v>12</v>
      </c>
      <c r="B19" s="121"/>
      <c r="C19" s="44"/>
      <c r="D19" s="41"/>
      <c r="E19" s="40"/>
      <c r="F19" s="40"/>
      <c r="G19" s="87"/>
      <c r="H19" s="29"/>
      <c r="I19" s="29"/>
      <c r="J19" s="30"/>
      <c r="K19" s="40"/>
      <c r="M19" s="91"/>
      <c r="N19" s="90"/>
    </row>
    <row r="20" spans="1:14" ht="18" x14ac:dyDescent="0.25">
      <c r="A20" s="32">
        <f t="shared" si="0"/>
        <v>13</v>
      </c>
      <c r="B20" s="121"/>
      <c r="C20" s="44"/>
      <c r="D20" s="41"/>
      <c r="E20" s="40"/>
      <c r="F20" s="40"/>
      <c r="G20" s="87"/>
      <c r="H20" s="29"/>
      <c r="I20" s="29"/>
      <c r="J20" s="30"/>
      <c r="K20" s="40"/>
      <c r="M20" s="89"/>
      <c r="N20" s="90"/>
    </row>
    <row r="21" spans="1:14" ht="18" x14ac:dyDescent="0.25">
      <c r="A21" s="32">
        <f t="shared" si="0"/>
        <v>14</v>
      </c>
      <c r="B21" s="121"/>
      <c r="C21" s="44"/>
      <c r="D21" s="41"/>
      <c r="E21" s="40"/>
      <c r="F21" s="40"/>
      <c r="G21" s="87"/>
      <c r="H21" s="29"/>
      <c r="I21" s="29"/>
      <c r="J21" s="30"/>
      <c r="K21" s="40"/>
      <c r="M21" s="89"/>
      <c r="N21" s="90"/>
    </row>
    <row r="22" spans="1:14" ht="17.399999999999999" x14ac:dyDescent="0.3">
      <c r="A22" s="32">
        <f t="shared" si="0"/>
        <v>15</v>
      </c>
      <c r="B22" s="121"/>
      <c r="C22" s="44"/>
      <c r="D22" s="41"/>
      <c r="E22" s="40"/>
      <c r="F22" s="40"/>
      <c r="G22" s="87"/>
      <c r="H22" s="29"/>
      <c r="I22" s="29"/>
      <c r="J22" s="30"/>
      <c r="K22" s="40"/>
      <c r="M22" s="89"/>
      <c r="N22" s="90"/>
    </row>
    <row r="23" spans="1:14" x14ac:dyDescent="0.25">
      <c r="A23" s="45" t="s">
        <v>25</v>
      </c>
      <c r="B23" s="122"/>
      <c r="C23" s="36"/>
      <c r="D23" s="36"/>
      <c r="E23" s="37"/>
      <c r="F23" s="37"/>
      <c r="G23" s="38"/>
      <c r="H23" s="39"/>
      <c r="I23" s="39"/>
      <c r="J23" s="37"/>
      <c r="K23" s="37"/>
    </row>
    <row r="24" spans="1:14" x14ac:dyDescent="0.25">
      <c r="A24" s="32" t="s">
        <v>26</v>
      </c>
      <c r="B24" s="121"/>
      <c r="C24" s="44"/>
      <c r="D24" s="41"/>
      <c r="E24" s="41"/>
      <c r="F24" s="41"/>
      <c r="G24" s="88"/>
      <c r="H24" s="29"/>
      <c r="I24" s="29"/>
      <c r="J24" s="30"/>
      <c r="K24" s="40"/>
    </row>
    <row r="25" spans="1:14" x14ac:dyDescent="0.25">
      <c r="A25" s="32" t="s">
        <v>27</v>
      </c>
      <c r="B25" s="121"/>
      <c r="C25" s="44"/>
      <c r="D25" s="41"/>
      <c r="E25" s="41"/>
      <c r="F25" s="41"/>
      <c r="G25" s="88"/>
      <c r="H25" s="29"/>
      <c r="I25" s="29"/>
      <c r="J25" s="30"/>
      <c r="K25" s="40"/>
    </row>
    <row r="26" spans="1:14" x14ac:dyDescent="0.25">
      <c r="A26" s="32" t="s">
        <v>28</v>
      </c>
      <c r="B26" s="121"/>
      <c r="C26" s="44"/>
      <c r="D26" s="41"/>
      <c r="E26" s="41"/>
      <c r="F26" s="41"/>
      <c r="G26" s="88"/>
      <c r="H26" s="29"/>
      <c r="I26" s="29"/>
      <c r="J26" s="30"/>
      <c r="K26" s="40"/>
    </row>
    <row r="27" spans="1:14" x14ac:dyDescent="0.25">
      <c r="A27" s="32" t="s">
        <v>29</v>
      </c>
      <c r="B27" s="121"/>
      <c r="C27" s="44"/>
      <c r="D27" s="123"/>
      <c r="E27" s="41"/>
      <c r="F27" s="41"/>
      <c r="G27" s="88"/>
      <c r="H27" s="29"/>
      <c r="I27" s="29"/>
      <c r="J27" s="30"/>
      <c r="K27" s="40"/>
    </row>
    <row r="28" spans="1:14" x14ac:dyDescent="0.25">
      <c r="A28" s="32" t="s">
        <v>30</v>
      </c>
      <c r="B28" s="121"/>
      <c r="C28" s="44"/>
      <c r="D28" s="41"/>
      <c r="E28" s="41"/>
      <c r="F28" s="41"/>
      <c r="G28" s="88"/>
      <c r="H28" s="29"/>
      <c r="I28" s="29"/>
      <c r="J28" s="30"/>
      <c r="K28" s="40"/>
    </row>
    <row r="29" spans="1:14" x14ac:dyDescent="0.25">
      <c r="A29" s="32" t="s">
        <v>31</v>
      </c>
      <c r="B29" s="121"/>
      <c r="C29" s="44"/>
      <c r="D29" s="41"/>
      <c r="E29" s="41"/>
      <c r="F29" s="41"/>
      <c r="G29" s="88"/>
      <c r="H29" s="29"/>
      <c r="I29" s="29"/>
      <c r="J29" s="30"/>
      <c r="K29" s="40"/>
    </row>
    <row r="30" spans="1:14" x14ac:dyDescent="0.25">
      <c r="A30" s="32" t="s">
        <v>32</v>
      </c>
      <c r="B30" s="121"/>
      <c r="C30" s="44"/>
      <c r="D30" s="41"/>
      <c r="E30" s="41"/>
      <c r="F30" s="41"/>
      <c r="G30" s="88"/>
      <c r="H30" s="29"/>
      <c r="I30" s="29"/>
      <c r="J30" s="30"/>
      <c r="K30" s="40"/>
    </row>
    <row r="31" spans="1:14" x14ac:dyDescent="0.25">
      <c r="A31" s="32" t="s">
        <v>33</v>
      </c>
      <c r="B31" s="121"/>
      <c r="C31" s="44"/>
      <c r="D31" s="41"/>
      <c r="E31" s="41"/>
      <c r="F31" s="41"/>
      <c r="G31" s="88"/>
      <c r="H31" s="29"/>
      <c r="I31" s="29"/>
      <c r="J31" s="30"/>
      <c r="K31" s="40"/>
    </row>
    <row r="32" spans="1:14" x14ac:dyDescent="0.25">
      <c r="A32" s="32" t="s">
        <v>34</v>
      </c>
      <c r="B32" s="121"/>
      <c r="C32" s="44"/>
      <c r="D32" s="41"/>
      <c r="E32" s="41"/>
      <c r="F32" s="41"/>
      <c r="G32" s="88"/>
      <c r="H32" s="29"/>
      <c r="I32" s="29"/>
      <c r="J32" s="30"/>
      <c r="K32" s="40"/>
    </row>
    <row r="33" spans="1:11" x14ac:dyDescent="0.25">
      <c r="A33" s="32" t="s">
        <v>35</v>
      </c>
      <c r="B33" s="121"/>
      <c r="C33" s="44"/>
      <c r="D33" s="41"/>
      <c r="E33" s="41"/>
      <c r="F33" s="41"/>
      <c r="G33" s="88"/>
      <c r="H33" s="29"/>
      <c r="I33" s="29"/>
      <c r="J33" s="30"/>
      <c r="K33" s="40"/>
    </row>
    <row r="34" spans="1:11" x14ac:dyDescent="0.25">
      <c r="A34" s="32" t="s">
        <v>36</v>
      </c>
      <c r="B34" s="121"/>
      <c r="C34" s="44"/>
      <c r="D34" s="123"/>
      <c r="E34" s="41"/>
      <c r="F34" s="41"/>
      <c r="G34" s="88"/>
      <c r="H34" s="29"/>
      <c r="I34" s="29"/>
      <c r="J34" s="30"/>
      <c r="K34" s="40"/>
    </row>
    <row r="35" spans="1:11" x14ac:dyDescent="0.25">
      <c r="A35" s="32" t="s">
        <v>37</v>
      </c>
      <c r="B35" s="121"/>
      <c r="C35" s="44"/>
      <c r="D35" s="41"/>
      <c r="E35" s="41"/>
      <c r="F35" s="41"/>
      <c r="G35" s="88"/>
      <c r="H35" s="29"/>
      <c r="I35" s="29"/>
      <c r="J35" s="30"/>
      <c r="K35" s="40"/>
    </row>
    <row r="36" spans="1:11" x14ac:dyDescent="0.25">
      <c r="A36" s="32" t="s">
        <v>38</v>
      </c>
      <c r="B36" s="121"/>
      <c r="C36" s="44"/>
      <c r="D36" s="41"/>
      <c r="E36" s="41"/>
      <c r="F36" s="41"/>
      <c r="G36" s="88"/>
      <c r="H36" s="29"/>
      <c r="I36" s="29"/>
      <c r="J36" s="30"/>
      <c r="K36" s="40"/>
    </row>
    <row r="37" spans="1:11" x14ac:dyDescent="0.25">
      <c r="A37" s="32" t="s">
        <v>39</v>
      </c>
      <c r="B37" s="121"/>
      <c r="C37" s="44"/>
      <c r="D37" s="41"/>
      <c r="E37" s="41"/>
      <c r="F37" s="41"/>
      <c r="G37" s="88"/>
      <c r="H37" s="29"/>
      <c r="I37" s="29"/>
      <c r="J37" s="30"/>
      <c r="K37" s="40"/>
    </row>
    <row r="38" spans="1:11" x14ac:dyDescent="0.25">
      <c r="A38" s="32" t="s">
        <v>40</v>
      </c>
      <c r="B38" s="121"/>
      <c r="C38" s="44"/>
      <c r="D38" s="41"/>
      <c r="E38" s="41"/>
      <c r="F38" s="41"/>
      <c r="G38" s="88"/>
      <c r="H38" s="29"/>
      <c r="I38" s="29"/>
      <c r="J38" s="30"/>
      <c r="K38" s="40"/>
    </row>
    <row r="39" spans="1:11" s="14" customFormat="1" ht="19.5" customHeight="1" thickBot="1" x14ac:dyDescent="0.3">
      <c r="C39" s="9"/>
      <c r="D39" s="46"/>
      <c r="F39" s="27" t="s">
        <v>8</v>
      </c>
      <c r="G39" s="31">
        <f>SUM(G8:G38)</f>
        <v>0</v>
      </c>
      <c r="H39" s="31">
        <f>SUM(H8:H38)</f>
        <v>0</v>
      </c>
      <c r="I39" s="31">
        <f>SUM(I8:I38)</f>
        <v>0</v>
      </c>
      <c r="K39" s="26"/>
    </row>
    <row r="40" spans="1:11" s="14" customFormat="1" ht="21.75" customHeight="1" x14ac:dyDescent="0.25">
      <c r="D40" s="47"/>
      <c r="F40" s="27" t="s">
        <v>9</v>
      </c>
      <c r="G40" s="22"/>
      <c r="H40" s="22">
        <f>IFERROR(H39/$G$39,0)</f>
        <v>0</v>
      </c>
      <c r="I40" s="22">
        <f>IFERROR(I39/$G$39,0)</f>
        <v>0</v>
      </c>
      <c r="K40" s="26"/>
    </row>
    <row r="41" spans="1:11" ht="24" customHeight="1" thickBot="1" x14ac:dyDescent="0.3">
      <c r="G41" s="12"/>
      <c r="H41" s="12"/>
      <c r="I41" s="12"/>
      <c r="K41" s="25"/>
    </row>
    <row r="42" spans="1:11" ht="21" customHeight="1" thickBot="1" x14ac:dyDescent="0.3">
      <c r="F42" s="15" t="s">
        <v>101</v>
      </c>
      <c r="G42" s="13">
        <f>'Data Entry'!AE27</f>
        <v>0</v>
      </c>
      <c r="H42" s="16"/>
      <c r="I42" s="16"/>
      <c r="K42" s="25"/>
    </row>
    <row r="43" spans="1:11" ht="24" customHeight="1" thickBot="1" x14ac:dyDescent="0.3">
      <c r="F43" s="15" t="s">
        <v>10</v>
      </c>
      <c r="G43" s="33">
        <f>IFERROR(G39/G42,0)</f>
        <v>0</v>
      </c>
      <c r="H43" s="16"/>
      <c r="I43" s="16"/>
      <c r="K43" s="25"/>
    </row>
    <row r="44" spans="1:11" x14ac:dyDescent="0.25">
      <c r="G44" s="12"/>
      <c r="H44" s="12"/>
      <c r="I44" s="12"/>
      <c r="K44" s="25"/>
    </row>
    <row r="45" spans="1:11" x14ac:dyDescent="0.25">
      <c r="K45" s="25"/>
    </row>
    <row r="46" spans="1:11" x14ac:dyDescent="0.25">
      <c r="K46" s="25"/>
    </row>
    <row r="47" spans="1:11" x14ac:dyDescent="0.25">
      <c r="K47" s="25"/>
    </row>
    <row r="48" spans="1:11" x14ac:dyDescent="0.25">
      <c r="K48" s="25"/>
    </row>
    <row r="49" spans="11:11" x14ac:dyDescent="0.25">
      <c r="K49" s="25"/>
    </row>
    <row r="50" spans="11:11" x14ac:dyDescent="0.25">
      <c r="K50" s="25"/>
    </row>
    <row r="51" spans="11:11" x14ac:dyDescent="0.25">
      <c r="K51" s="25"/>
    </row>
  </sheetData>
  <sheetProtection selectLockedCells="1"/>
  <mergeCells count="4">
    <mergeCell ref="A1:K1"/>
    <mergeCell ref="A3:B5"/>
    <mergeCell ref="D3:G3"/>
    <mergeCell ref="H6:I6"/>
  </mergeCells>
  <printOptions horizontalCentered="1" headings="1" gridLines="1"/>
  <pageMargins left="0.25" right="0.25" top="0.25" bottom="0.25" header="0.3" footer="0.3"/>
  <pageSetup paperSize="5" scale="66" fitToHeight="10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Reference Sampling Instructions to select transactions based on suggested # of transactions and the prescribed criteria">
          <x14:formula1>
            <xm:f>List!$A$2:$A$24</xm:f>
          </x14:formula1>
          <xm:sqref>B8:B22</xm:sqref>
        </x14:dataValidation>
        <x14:dataValidation type="list" allowBlank="1" showInputMessage="1" showErrorMessage="1" prompt="Additional Testing - Use only when approved to expand sample">
          <x14:formula1>
            <xm:f>List!$A$2:$A$24</xm:f>
          </x14:formula1>
          <xm:sqref>B24:B38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33CC"/>
  </sheetPr>
  <dimension ref="A1:AE29"/>
  <sheetViews>
    <sheetView zoomScale="80" zoomScaleNormal="80" workbookViewId="0">
      <pane xSplit="1" topLeftCell="B1" activePane="topRight" state="frozen"/>
      <selection pane="topRight" activeCell="C31" sqref="C31"/>
    </sheetView>
  </sheetViews>
  <sheetFormatPr defaultRowHeight="13.8" x14ac:dyDescent="0.25"/>
  <cols>
    <col min="1" max="1" width="23.796875" customWidth="1"/>
    <col min="2" max="2" width="17.5" customWidth="1"/>
    <col min="3" max="3" width="13.69921875" customWidth="1"/>
    <col min="4" max="4" width="1" style="10" customWidth="1"/>
    <col min="5" max="5" width="12.19921875" customWidth="1"/>
    <col min="6" max="6" width="12.69921875" customWidth="1"/>
    <col min="7" max="12" width="12.19921875" customWidth="1"/>
    <col min="13" max="13" width="14.296875" customWidth="1"/>
    <col min="14" max="16" width="12.19921875" customWidth="1"/>
    <col min="17" max="17" width="13.19921875" customWidth="1"/>
    <col min="18" max="26" width="12.19921875" customWidth="1"/>
    <col min="27" max="27" width="13.69921875" customWidth="1"/>
    <col min="28" max="28" width="12.796875" customWidth="1"/>
    <col min="29" max="29" width="14.796875" customWidth="1"/>
    <col min="30" max="30" width="14.09765625" customWidth="1"/>
  </cols>
  <sheetData>
    <row r="1" spans="1:31" ht="33.75" customHeight="1" thickBot="1" x14ac:dyDescent="0.45">
      <c r="A1" s="135" t="s">
        <v>96</v>
      </c>
      <c r="B1" s="135"/>
      <c r="C1" s="135"/>
      <c r="D1" s="139"/>
      <c r="E1" s="194">
        <f>'Data Entry'!E1</f>
        <v>0</v>
      </c>
      <c r="F1" s="195"/>
      <c r="G1" s="195"/>
      <c r="H1" s="195"/>
      <c r="I1" s="195"/>
      <c r="J1" s="195"/>
      <c r="K1" s="196"/>
      <c r="L1" s="78"/>
      <c r="M1" s="80" t="s">
        <v>97</v>
      </c>
      <c r="N1" s="197">
        <f>'Data Entry'!N1</f>
        <v>0</v>
      </c>
      <c r="O1" s="198"/>
      <c r="P1" s="79"/>
      <c r="Q1" s="143" t="s">
        <v>98</v>
      </c>
      <c r="R1" s="143"/>
      <c r="S1" s="199">
        <f>'Data Entry'!S1</f>
        <v>0</v>
      </c>
      <c r="T1" s="200"/>
      <c r="U1" s="201"/>
      <c r="V1" s="78"/>
      <c r="W1" s="135" t="s">
        <v>99</v>
      </c>
      <c r="X1" s="135"/>
      <c r="Y1" s="135"/>
      <c r="Z1" s="191">
        <f>'Data Entry'!Z1</f>
        <v>0</v>
      </c>
      <c r="AA1" s="192"/>
      <c r="AB1" s="192"/>
      <c r="AC1" s="192"/>
      <c r="AD1" s="192"/>
      <c r="AE1" s="193"/>
    </row>
    <row r="2" spans="1:31" ht="4.2" customHeight="1" x14ac:dyDescent="0.25"/>
    <row r="3" spans="1:31" ht="20.25" x14ac:dyDescent="0.3">
      <c r="A3" s="183" t="s">
        <v>103</v>
      </c>
      <c r="B3" s="183"/>
      <c r="C3" s="183"/>
      <c r="D3" s="48"/>
      <c r="E3" s="147" t="s">
        <v>107</v>
      </c>
      <c r="F3" s="147"/>
      <c r="G3" s="147"/>
      <c r="H3" s="147"/>
      <c r="I3" s="147"/>
      <c r="J3" s="147"/>
      <c r="K3" s="147"/>
      <c r="L3" s="147"/>
      <c r="M3" s="147"/>
      <c r="N3" s="147"/>
      <c r="O3" s="148"/>
      <c r="P3" s="149" t="s">
        <v>105</v>
      </c>
      <c r="Q3" s="150"/>
      <c r="R3" s="150"/>
      <c r="S3" s="150"/>
      <c r="T3" s="150"/>
      <c r="U3" s="150"/>
      <c r="V3" s="150"/>
      <c r="W3" s="150"/>
      <c r="X3" s="150"/>
      <c r="Y3" s="150"/>
      <c r="Z3" s="150"/>
      <c r="AA3" s="151"/>
    </row>
    <row r="4" spans="1:31" ht="30" customHeight="1" x14ac:dyDescent="0.2">
      <c r="A4" s="49" t="s">
        <v>58</v>
      </c>
      <c r="B4" s="108">
        <f>'Data Entry'!C4</f>
        <v>0</v>
      </c>
      <c r="C4" s="108">
        <f>'Data Entry'!D4</f>
        <v>0</v>
      </c>
      <c r="D4" s="48"/>
      <c r="E4" s="109">
        <f>'Data Entry'!F4</f>
        <v>0</v>
      </c>
      <c r="F4" s="109">
        <f>'Data Entry'!G4</f>
        <v>0</v>
      </c>
      <c r="G4" s="109">
        <f>'Data Entry'!H4</f>
        <v>0</v>
      </c>
      <c r="H4" s="109">
        <f>'Data Entry'!I4</f>
        <v>0</v>
      </c>
      <c r="I4" s="109">
        <f>'Data Entry'!J4</f>
        <v>0</v>
      </c>
      <c r="J4" s="109">
        <f>'Data Entry'!K4</f>
        <v>0</v>
      </c>
      <c r="K4" s="109">
        <f>'Data Entry'!L4</f>
        <v>0</v>
      </c>
      <c r="L4" s="109">
        <f>'Data Entry'!M4</f>
        <v>0</v>
      </c>
      <c r="M4" s="109">
        <f>'Data Entry'!N4</f>
        <v>0</v>
      </c>
      <c r="N4" s="109">
        <f>'Data Entry'!O4</f>
        <v>0</v>
      </c>
      <c r="O4" s="65">
        <f>SUM(E4:N4)</f>
        <v>0</v>
      </c>
      <c r="P4" s="110">
        <f>'Data Entry'!Q4</f>
        <v>0</v>
      </c>
      <c r="Q4" s="110">
        <f>'Data Entry'!R4</f>
        <v>0</v>
      </c>
      <c r="R4" s="110">
        <f>'Data Entry'!S4</f>
        <v>0</v>
      </c>
      <c r="S4" s="110">
        <f>'Data Entry'!T4</f>
        <v>0</v>
      </c>
      <c r="T4" s="110">
        <f>'Data Entry'!U4</f>
        <v>0</v>
      </c>
      <c r="U4" s="110">
        <f>'Data Entry'!V4</f>
        <v>0</v>
      </c>
      <c r="V4" s="110">
        <f>'Data Entry'!W4</f>
        <v>0</v>
      </c>
      <c r="W4" s="110">
        <f>'Data Entry'!X4</f>
        <v>0</v>
      </c>
      <c r="X4" s="110">
        <f>'Data Entry'!Y4</f>
        <v>0</v>
      </c>
      <c r="Y4" s="110">
        <f>'Data Entry'!Z4</f>
        <v>0</v>
      </c>
      <c r="Z4" s="110">
        <f>'Data Entry'!AA4</f>
        <v>0</v>
      </c>
      <c r="AA4" s="110">
        <f>SUM(P4:Z4)</f>
        <v>0</v>
      </c>
    </row>
    <row r="5" spans="1:31" ht="29.25" customHeight="1" x14ac:dyDescent="0.2">
      <c r="A5" s="50" t="s">
        <v>59</v>
      </c>
      <c r="B5" s="108">
        <f>'Data Entry'!C5</f>
        <v>0</v>
      </c>
      <c r="C5" s="108">
        <f>'Data Entry'!D5</f>
        <v>0</v>
      </c>
      <c r="D5" s="48"/>
      <c r="E5" s="66">
        <f>E4-E9</f>
        <v>0</v>
      </c>
      <c r="F5" s="66">
        <f t="shared" ref="F5:N5" si="0">F4-F9</f>
        <v>0</v>
      </c>
      <c r="G5" s="66">
        <f t="shared" si="0"/>
        <v>0</v>
      </c>
      <c r="H5" s="66">
        <f t="shared" si="0"/>
        <v>0</v>
      </c>
      <c r="I5" s="66">
        <f t="shared" si="0"/>
        <v>0</v>
      </c>
      <c r="J5" s="66">
        <f t="shared" si="0"/>
        <v>0</v>
      </c>
      <c r="K5" s="66">
        <f t="shared" si="0"/>
        <v>0</v>
      </c>
      <c r="L5" s="66">
        <f t="shared" si="0"/>
        <v>0</v>
      </c>
      <c r="M5" s="66">
        <f t="shared" si="0"/>
        <v>0</v>
      </c>
      <c r="N5" s="66">
        <f t="shared" si="0"/>
        <v>0</v>
      </c>
      <c r="O5" s="65">
        <f>SUM(E5:N5)</f>
        <v>0</v>
      </c>
      <c r="P5" s="105">
        <f>P4-P9</f>
        <v>0</v>
      </c>
      <c r="Q5" s="105">
        <f t="shared" ref="Q5:Z5" si="1">Q4-Q9</f>
        <v>0</v>
      </c>
      <c r="R5" s="105">
        <f t="shared" si="1"/>
        <v>0</v>
      </c>
      <c r="S5" s="105">
        <f t="shared" si="1"/>
        <v>0</v>
      </c>
      <c r="T5" s="105">
        <f t="shared" si="1"/>
        <v>0</v>
      </c>
      <c r="U5" s="105">
        <f t="shared" si="1"/>
        <v>0</v>
      </c>
      <c r="V5" s="105">
        <f t="shared" si="1"/>
        <v>0</v>
      </c>
      <c r="W5" s="105">
        <f t="shared" si="1"/>
        <v>0</v>
      </c>
      <c r="X5" s="105">
        <f t="shared" si="1"/>
        <v>0</v>
      </c>
      <c r="Y5" s="105">
        <f t="shared" si="1"/>
        <v>0</v>
      </c>
      <c r="Z5" s="105">
        <f t="shared" si="1"/>
        <v>0</v>
      </c>
      <c r="AA5" s="105">
        <f>SUM(P5:Z5)</f>
        <v>0</v>
      </c>
    </row>
    <row r="6" spans="1:31" ht="7.2" customHeight="1" x14ac:dyDescent="0.2">
      <c r="A6" s="51"/>
      <c r="B6" s="51"/>
      <c r="C6" s="51"/>
      <c r="D6" s="51"/>
      <c r="E6" s="51"/>
      <c r="F6" s="51"/>
      <c r="G6" s="51"/>
      <c r="H6" s="51"/>
      <c r="I6" s="51"/>
      <c r="J6" s="51"/>
      <c r="K6" s="51"/>
      <c r="L6" s="51"/>
      <c r="M6" s="51"/>
      <c r="N6" s="51"/>
      <c r="O6" s="51"/>
      <c r="P6" s="51"/>
      <c r="Q6" s="51"/>
      <c r="R6" s="51"/>
      <c r="S6" s="51"/>
      <c r="T6" s="51"/>
      <c r="U6" s="51"/>
      <c r="V6" s="51"/>
      <c r="W6" s="51"/>
      <c r="X6" s="51"/>
      <c r="Y6" s="51"/>
      <c r="Z6" s="51"/>
      <c r="AA6" s="51"/>
    </row>
    <row r="7" spans="1:31" s="56" customFormat="1" ht="15.75" customHeight="1" x14ac:dyDescent="0.25">
      <c r="A7" s="152"/>
      <c r="B7" s="184" t="s">
        <v>62</v>
      </c>
      <c r="C7" s="184" t="s">
        <v>63</v>
      </c>
      <c r="D7" s="52"/>
      <c r="E7" s="156" t="s">
        <v>64</v>
      </c>
      <c r="F7" s="157"/>
      <c r="G7" s="158"/>
      <c r="H7" s="159" t="s">
        <v>65</v>
      </c>
      <c r="I7" s="159" t="s">
        <v>66</v>
      </c>
      <c r="J7" s="159" t="s">
        <v>67</v>
      </c>
      <c r="K7" s="159" t="s">
        <v>68</v>
      </c>
      <c r="L7" s="159" t="s">
        <v>69</v>
      </c>
      <c r="M7" s="159" t="s">
        <v>70</v>
      </c>
      <c r="N7" s="159" t="s">
        <v>71</v>
      </c>
      <c r="O7" s="159" t="s">
        <v>72</v>
      </c>
      <c r="P7" s="170" t="s">
        <v>64</v>
      </c>
      <c r="Q7" s="171"/>
      <c r="R7" s="172"/>
      <c r="S7" s="167" t="s">
        <v>66</v>
      </c>
      <c r="T7" s="167" t="s">
        <v>67</v>
      </c>
      <c r="U7" s="167" t="s">
        <v>68</v>
      </c>
      <c r="V7" s="167" t="s">
        <v>73</v>
      </c>
      <c r="W7" s="167" t="s">
        <v>69</v>
      </c>
      <c r="X7" s="167" t="s">
        <v>70</v>
      </c>
      <c r="Y7" s="167" t="s">
        <v>71</v>
      </c>
      <c r="Z7" s="167" t="s">
        <v>74</v>
      </c>
      <c r="AA7" s="167" t="s">
        <v>75</v>
      </c>
      <c r="AB7" s="169" t="s">
        <v>102</v>
      </c>
      <c r="AC7" s="169" t="s">
        <v>76</v>
      </c>
      <c r="AD7" s="163"/>
    </row>
    <row r="8" spans="1:31" s="56" customFormat="1" ht="31.95" customHeight="1" x14ac:dyDescent="0.25">
      <c r="A8" s="153"/>
      <c r="B8" s="155"/>
      <c r="C8" s="155"/>
      <c r="D8" s="52"/>
      <c r="E8" s="57" t="s">
        <v>77</v>
      </c>
      <c r="F8" s="58" t="s">
        <v>78</v>
      </c>
      <c r="G8" s="59" t="s">
        <v>79</v>
      </c>
      <c r="H8" s="160"/>
      <c r="I8" s="160"/>
      <c r="J8" s="160"/>
      <c r="K8" s="160"/>
      <c r="L8" s="160"/>
      <c r="M8" s="160"/>
      <c r="N8" s="160"/>
      <c r="O8" s="160"/>
      <c r="P8" s="61" t="s">
        <v>77</v>
      </c>
      <c r="Q8" s="61" t="s">
        <v>78</v>
      </c>
      <c r="R8" s="60" t="s">
        <v>79</v>
      </c>
      <c r="S8" s="166"/>
      <c r="T8" s="166"/>
      <c r="U8" s="166"/>
      <c r="V8" s="166"/>
      <c r="W8" s="166"/>
      <c r="X8" s="166"/>
      <c r="Y8" s="166"/>
      <c r="Z8" s="166"/>
      <c r="AA8" s="167"/>
      <c r="AB8" s="169"/>
      <c r="AC8" s="169"/>
      <c r="AD8" s="163"/>
    </row>
    <row r="9" spans="1:31" s="56" customFormat="1" ht="23.25" customHeight="1" x14ac:dyDescent="0.25">
      <c r="A9" s="75" t="s">
        <v>106</v>
      </c>
      <c r="B9" s="111">
        <f>'Data Entry'!C7</f>
        <v>0</v>
      </c>
      <c r="C9" s="111">
        <f>'Data Entry'!D7</f>
        <v>0</v>
      </c>
      <c r="D9" s="100"/>
      <c r="E9" s="106">
        <f>'Data Entry'!F7</f>
        <v>0</v>
      </c>
      <c r="F9" s="106">
        <f>'Data Entry'!G7</f>
        <v>0</v>
      </c>
      <c r="G9" s="106">
        <f>'Data Entry'!H7</f>
        <v>0</v>
      </c>
      <c r="H9" s="106">
        <f>'Data Entry'!I7</f>
        <v>0</v>
      </c>
      <c r="I9" s="106">
        <f>'Data Entry'!J7</f>
        <v>0</v>
      </c>
      <c r="J9" s="106">
        <f>'Data Entry'!K7</f>
        <v>0</v>
      </c>
      <c r="K9" s="106">
        <f>'Data Entry'!L7</f>
        <v>0</v>
      </c>
      <c r="L9" s="106">
        <f>'Data Entry'!M7</f>
        <v>0</v>
      </c>
      <c r="M9" s="106">
        <f>'Data Entry'!N7</f>
        <v>0</v>
      </c>
      <c r="N9" s="106">
        <f>'Data Entry'!O7</f>
        <v>0</v>
      </c>
      <c r="O9" s="106">
        <f>'Data Entry'!P7</f>
        <v>0</v>
      </c>
      <c r="P9" s="107">
        <f>'Data Entry'!Q7</f>
        <v>0</v>
      </c>
      <c r="Q9" s="107">
        <f>'Data Entry'!R7</f>
        <v>0</v>
      </c>
      <c r="R9" s="107">
        <f>'Data Entry'!S7</f>
        <v>0</v>
      </c>
      <c r="S9" s="107">
        <f>'Data Entry'!T7</f>
        <v>0</v>
      </c>
      <c r="T9" s="107">
        <f>'Data Entry'!U7</f>
        <v>0</v>
      </c>
      <c r="U9" s="107">
        <f>'Data Entry'!V7</f>
        <v>0</v>
      </c>
      <c r="V9" s="107">
        <f>'Data Entry'!W7</f>
        <v>0</v>
      </c>
      <c r="W9" s="107">
        <f>'Data Entry'!X7</f>
        <v>0</v>
      </c>
      <c r="X9" s="107">
        <f>'Data Entry'!Y7</f>
        <v>0</v>
      </c>
      <c r="Y9" s="107">
        <f>'Data Entry'!Z7</f>
        <v>0</v>
      </c>
      <c r="Z9" s="107">
        <f>'Data Entry'!AA7</f>
        <v>0</v>
      </c>
      <c r="AA9" s="107">
        <f>'Data Entry'!AB7</f>
        <v>0</v>
      </c>
      <c r="AB9" s="112">
        <f>O9+AA9</f>
        <v>0</v>
      </c>
      <c r="AC9" s="112">
        <f>'Data Entry'!AE21</f>
        <v>0</v>
      </c>
    </row>
    <row r="10" spans="1:31" s="56" customFormat="1" ht="35.549999999999997" customHeight="1" x14ac:dyDescent="0.25">
      <c r="A10" s="77" t="s">
        <v>92</v>
      </c>
      <c r="B10" s="124"/>
      <c r="C10" s="125"/>
      <c r="D10" s="126"/>
      <c r="E10" s="127"/>
      <c r="F10" s="127"/>
      <c r="G10" s="127"/>
      <c r="H10" s="127"/>
      <c r="I10" s="127"/>
      <c r="J10" s="127"/>
      <c r="K10" s="127"/>
      <c r="L10" s="127"/>
      <c r="M10" s="127"/>
      <c r="N10" s="127"/>
      <c r="O10" s="127">
        <f>SUM(E10:N10)</f>
        <v>0</v>
      </c>
      <c r="P10" s="128"/>
      <c r="Q10" s="128"/>
      <c r="R10" s="128"/>
      <c r="S10" s="128"/>
      <c r="T10" s="128"/>
      <c r="U10" s="128"/>
      <c r="V10" s="128"/>
      <c r="W10" s="128"/>
      <c r="X10" s="128"/>
      <c r="Y10" s="128"/>
      <c r="Z10" s="128"/>
      <c r="AA10" s="113">
        <f>SUM(P10:Z10)</f>
        <v>0</v>
      </c>
      <c r="AB10" s="112"/>
      <c r="AC10" s="112">
        <f>(B10+C10)-AB10</f>
        <v>0</v>
      </c>
    </row>
    <row r="11" spans="1:31" s="56" customFormat="1" ht="23.25" customHeight="1" x14ac:dyDescent="0.25">
      <c r="A11" s="75" t="s">
        <v>22</v>
      </c>
      <c r="B11" s="111">
        <f>SUM(B9:B10)</f>
        <v>0</v>
      </c>
      <c r="C11" s="111">
        <f>SUM(C9:C10)</f>
        <v>0</v>
      </c>
      <c r="D11" s="100"/>
      <c r="E11" s="106">
        <f>SUM(E9:E10)</f>
        <v>0</v>
      </c>
      <c r="F11" s="106">
        <f t="shared" ref="F11:AA11" si="2">SUM(F9:F10)</f>
        <v>0</v>
      </c>
      <c r="G11" s="106">
        <f t="shared" si="2"/>
        <v>0</v>
      </c>
      <c r="H11" s="106">
        <f t="shared" si="2"/>
        <v>0</v>
      </c>
      <c r="I11" s="106">
        <f t="shared" si="2"/>
        <v>0</v>
      </c>
      <c r="J11" s="106">
        <f t="shared" si="2"/>
        <v>0</v>
      </c>
      <c r="K11" s="106">
        <f t="shared" si="2"/>
        <v>0</v>
      </c>
      <c r="L11" s="106">
        <f t="shared" si="2"/>
        <v>0</v>
      </c>
      <c r="M11" s="106">
        <f t="shared" si="2"/>
        <v>0</v>
      </c>
      <c r="N11" s="106">
        <f t="shared" si="2"/>
        <v>0</v>
      </c>
      <c r="O11" s="106">
        <f t="shared" si="2"/>
        <v>0</v>
      </c>
      <c r="P11" s="106">
        <f t="shared" si="2"/>
        <v>0</v>
      </c>
      <c r="Q11" s="106">
        <f t="shared" si="2"/>
        <v>0</v>
      </c>
      <c r="R11" s="106">
        <f t="shared" si="2"/>
        <v>0</v>
      </c>
      <c r="S11" s="106">
        <f t="shared" si="2"/>
        <v>0</v>
      </c>
      <c r="T11" s="106">
        <f t="shared" si="2"/>
        <v>0</v>
      </c>
      <c r="U11" s="106">
        <f t="shared" si="2"/>
        <v>0</v>
      </c>
      <c r="V11" s="106">
        <f t="shared" si="2"/>
        <v>0</v>
      </c>
      <c r="W11" s="106">
        <f t="shared" si="2"/>
        <v>0</v>
      </c>
      <c r="X11" s="106">
        <f t="shared" si="2"/>
        <v>0</v>
      </c>
      <c r="Y11" s="106">
        <f t="shared" si="2"/>
        <v>0</v>
      </c>
      <c r="Z11" s="106">
        <f t="shared" si="2"/>
        <v>0</v>
      </c>
      <c r="AA11" s="106">
        <f t="shared" si="2"/>
        <v>0</v>
      </c>
      <c r="AB11" s="67">
        <f>SUM(AB9:AB10)</f>
        <v>0</v>
      </c>
      <c r="AC11" s="67">
        <f>SUM(AC9:AC10)</f>
        <v>0</v>
      </c>
    </row>
    <row r="12" spans="1:31" s="56" customFormat="1" ht="23.25" customHeight="1" x14ac:dyDescent="0.25">
      <c r="A12" s="70"/>
      <c r="B12" s="71"/>
      <c r="C12" s="71"/>
      <c r="E12" s="72"/>
      <c r="F12" s="72"/>
      <c r="G12" s="72"/>
      <c r="H12" s="72"/>
      <c r="I12" s="72"/>
      <c r="J12" s="72"/>
      <c r="K12" s="72"/>
      <c r="L12" s="72"/>
      <c r="M12" s="72"/>
      <c r="N12" s="72"/>
      <c r="O12" s="73"/>
      <c r="P12" s="72"/>
      <c r="Q12" s="72"/>
      <c r="R12" s="72"/>
      <c r="S12" s="72"/>
      <c r="T12" s="72"/>
      <c r="U12" s="72"/>
      <c r="V12" s="72"/>
      <c r="W12" s="72"/>
      <c r="X12" s="72"/>
      <c r="Y12" s="72"/>
      <c r="Z12" s="72"/>
      <c r="AA12" s="73"/>
      <c r="AC12" s="74"/>
    </row>
    <row r="13" spans="1:31" s="56" customFormat="1" ht="24" customHeight="1" x14ac:dyDescent="0.2">
      <c r="A13" s="64"/>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row>
    <row r="14" spans="1:31" s="56" customFormat="1" ht="20.25" x14ac:dyDescent="0.3">
      <c r="A14" s="185" t="s">
        <v>108</v>
      </c>
      <c r="B14" s="186"/>
      <c r="C14" s="187"/>
      <c r="D14" s="48"/>
      <c r="E14" s="147" t="s">
        <v>109</v>
      </c>
      <c r="F14" s="147"/>
      <c r="G14" s="147"/>
      <c r="H14" s="147"/>
      <c r="I14" s="147"/>
      <c r="J14" s="147"/>
      <c r="K14" s="147"/>
      <c r="L14" s="147"/>
      <c r="M14" s="147"/>
      <c r="N14" s="147"/>
      <c r="O14" s="148"/>
      <c r="P14" s="149" t="s">
        <v>110</v>
      </c>
      <c r="Q14" s="150"/>
      <c r="R14" s="150"/>
      <c r="S14" s="150"/>
      <c r="T14" s="150"/>
      <c r="U14" s="150"/>
      <c r="V14" s="150"/>
      <c r="W14" s="150"/>
      <c r="X14" s="150"/>
      <c r="Y14" s="150"/>
      <c r="Z14" s="150"/>
      <c r="AA14" s="151"/>
    </row>
    <row r="15" spans="1:31" s="56" customFormat="1" ht="31.5" x14ac:dyDescent="0.2">
      <c r="A15" s="49" t="s">
        <v>58</v>
      </c>
      <c r="B15" s="103">
        <f>'Data Entry'!C24</f>
        <v>0</v>
      </c>
      <c r="C15" s="103">
        <f>'Data Entry'!D24</f>
        <v>0</v>
      </c>
      <c r="D15" s="104"/>
      <c r="E15" s="66">
        <f>'Data Entry'!F24</f>
        <v>0</v>
      </c>
      <c r="F15" s="66">
        <f>'Data Entry'!G24</f>
        <v>0</v>
      </c>
      <c r="G15" s="66">
        <f>'Data Entry'!H24</f>
        <v>0</v>
      </c>
      <c r="H15" s="66">
        <f>'Data Entry'!I24</f>
        <v>0</v>
      </c>
      <c r="I15" s="66">
        <f>'Data Entry'!J24</f>
        <v>0</v>
      </c>
      <c r="J15" s="66">
        <f>'Data Entry'!K24</f>
        <v>0</v>
      </c>
      <c r="K15" s="66">
        <f>'Data Entry'!L24</f>
        <v>0</v>
      </c>
      <c r="L15" s="66">
        <f>'Data Entry'!M24</f>
        <v>0</v>
      </c>
      <c r="M15" s="66">
        <f>'Data Entry'!N24</f>
        <v>0</v>
      </c>
      <c r="N15" s="66">
        <f>'Data Entry'!O24</f>
        <v>0</v>
      </c>
      <c r="O15" s="65">
        <f>SUM(E15:N15)</f>
        <v>0</v>
      </c>
      <c r="P15" s="105">
        <f>'Data Entry'!Q24</f>
        <v>0</v>
      </c>
      <c r="Q15" s="105">
        <f>'Data Entry'!R24</f>
        <v>0</v>
      </c>
      <c r="R15" s="105">
        <f>'Data Entry'!S24</f>
        <v>0</v>
      </c>
      <c r="S15" s="105">
        <f>'Data Entry'!T24</f>
        <v>0</v>
      </c>
      <c r="T15" s="105">
        <f>'Data Entry'!U24</f>
        <v>0</v>
      </c>
      <c r="U15" s="105">
        <f>'Data Entry'!V24</f>
        <v>0</v>
      </c>
      <c r="V15" s="105">
        <f>'Data Entry'!W24</f>
        <v>0</v>
      </c>
      <c r="W15" s="105">
        <f>'Data Entry'!X24</f>
        <v>0</v>
      </c>
      <c r="X15" s="105">
        <f>'Data Entry'!Y24</f>
        <v>0</v>
      </c>
      <c r="Y15" s="105">
        <f>'Data Entry'!Z24</f>
        <v>0</v>
      </c>
      <c r="Z15" s="105">
        <f>'Data Entry'!AA24</f>
        <v>0</v>
      </c>
      <c r="AA15" s="105">
        <f>SUM(P15:Z15)</f>
        <v>0</v>
      </c>
      <c r="AB15"/>
      <c r="AC15"/>
    </row>
    <row r="16" spans="1:31" s="56" customFormat="1" ht="25.95" customHeight="1" x14ac:dyDescent="0.2">
      <c r="A16" s="50" t="s">
        <v>59</v>
      </c>
      <c r="B16" s="103">
        <f>B15-B20</f>
        <v>0</v>
      </c>
      <c r="C16" s="103">
        <f>C15-C20</f>
        <v>0</v>
      </c>
      <c r="D16" s="104"/>
      <c r="E16" s="66">
        <f>E15-E20</f>
        <v>0</v>
      </c>
      <c r="F16" s="66">
        <f t="shared" ref="F16:N16" si="3">F15-F20</f>
        <v>0</v>
      </c>
      <c r="G16" s="66">
        <f t="shared" si="3"/>
        <v>0</v>
      </c>
      <c r="H16" s="66">
        <f t="shared" si="3"/>
        <v>0</v>
      </c>
      <c r="I16" s="66">
        <f t="shared" si="3"/>
        <v>0</v>
      </c>
      <c r="J16" s="66">
        <f t="shared" si="3"/>
        <v>0</v>
      </c>
      <c r="K16" s="66">
        <f t="shared" si="3"/>
        <v>0</v>
      </c>
      <c r="L16" s="66">
        <f t="shared" si="3"/>
        <v>0</v>
      </c>
      <c r="M16" s="66">
        <f t="shared" si="3"/>
        <v>0</v>
      </c>
      <c r="N16" s="66">
        <f t="shared" si="3"/>
        <v>0</v>
      </c>
      <c r="O16" s="65">
        <f>SUM(E16:N16)</f>
        <v>0</v>
      </c>
      <c r="P16" s="105">
        <f>P15-P20</f>
        <v>0</v>
      </c>
      <c r="Q16" s="105">
        <f t="shared" ref="Q16:Z16" si="4">Q15-Q20</f>
        <v>0</v>
      </c>
      <c r="R16" s="105">
        <f t="shared" si="4"/>
        <v>0</v>
      </c>
      <c r="S16" s="105">
        <f t="shared" si="4"/>
        <v>0</v>
      </c>
      <c r="T16" s="105">
        <f t="shared" si="4"/>
        <v>0</v>
      </c>
      <c r="U16" s="105">
        <f t="shared" si="4"/>
        <v>0</v>
      </c>
      <c r="V16" s="105">
        <f t="shared" si="4"/>
        <v>0</v>
      </c>
      <c r="W16" s="105">
        <f t="shared" si="4"/>
        <v>0</v>
      </c>
      <c r="X16" s="105">
        <f t="shared" si="4"/>
        <v>0</v>
      </c>
      <c r="Y16" s="105">
        <f t="shared" si="4"/>
        <v>0</v>
      </c>
      <c r="Z16" s="105">
        <f t="shared" si="4"/>
        <v>0</v>
      </c>
      <c r="AA16" s="105">
        <f>SUM(P16:Z16)</f>
        <v>0</v>
      </c>
      <c r="AB16"/>
      <c r="AC16"/>
    </row>
    <row r="17" spans="1:30" s="56" customFormat="1" ht="5.25" customHeight="1" x14ac:dyDescent="0.25">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c r="AC17"/>
    </row>
    <row r="18" spans="1:30" s="56" customFormat="1" ht="15.75" customHeight="1" x14ac:dyDescent="0.25">
      <c r="A18" s="152"/>
      <c r="B18" s="184" t="s">
        <v>62</v>
      </c>
      <c r="C18" s="184" t="s">
        <v>63</v>
      </c>
      <c r="D18" s="52"/>
      <c r="E18" s="156" t="s">
        <v>64</v>
      </c>
      <c r="F18" s="157"/>
      <c r="G18" s="158"/>
      <c r="H18" s="159" t="s">
        <v>65</v>
      </c>
      <c r="I18" s="159" t="s">
        <v>66</v>
      </c>
      <c r="J18" s="159" t="s">
        <v>67</v>
      </c>
      <c r="K18" s="159" t="s">
        <v>68</v>
      </c>
      <c r="L18" s="159" t="s">
        <v>69</v>
      </c>
      <c r="M18" s="159" t="s">
        <v>70</v>
      </c>
      <c r="N18" s="159" t="s">
        <v>71</v>
      </c>
      <c r="O18" s="159" t="s">
        <v>72</v>
      </c>
      <c r="P18" s="170" t="s">
        <v>64</v>
      </c>
      <c r="Q18" s="171"/>
      <c r="R18" s="172"/>
      <c r="S18" s="167" t="s">
        <v>66</v>
      </c>
      <c r="T18" s="167" t="s">
        <v>67</v>
      </c>
      <c r="U18" s="167" t="s">
        <v>68</v>
      </c>
      <c r="V18" s="167" t="s">
        <v>73</v>
      </c>
      <c r="W18" s="167" t="s">
        <v>69</v>
      </c>
      <c r="X18" s="167" t="s">
        <v>70</v>
      </c>
      <c r="Y18" s="167" t="s">
        <v>71</v>
      </c>
      <c r="Z18" s="167" t="s">
        <v>74</v>
      </c>
      <c r="AA18" s="167" t="s">
        <v>75</v>
      </c>
      <c r="AB18" s="169" t="s">
        <v>102</v>
      </c>
      <c r="AC18" s="169" t="s">
        <v>76</v>
      </c>
      <c r="AD18" s="163"/>
    </row>
    <row r="19" spans="1:30" s="56" customFormat="1" ht="31.95" customHeight="1" x14ac:dyDescent="0.25">
      <c r="A19" s="153"/>
      <c r="B19" s="155"/>
      <c r="C19" s="155"/>
      <c r="D19" s="52"/>
      <c r="E19" s="57" t="s">
        <v>77</v>
      </c>
      <c r="F19" s="58" t="s">
        <v>78</v>
      </c>
      <c r="G19" s="59" t="s">
        <v>79</v>
      </c>
      <c r="H19" s="160"/>
      <c r="I19" s="160"/>
      <c r="J19" s="160"/>
      <c r="K19" s="160"/>
      <c r="L19" s="160"/>
      <c r="M19" s="160"/>
      <c r="N19" s="160"/>
      <c r="O19" s="160"/>
      <c r="P19" s="61" t="s">
        <v>77</v>
      </c>
      <c r="Q19" s="61" t="s">
        <v>78</v>
      </c>
      <c r="R19" s="60" t="s">
        <v>79</v>
      </c>
      <c r="S19" s="166"/>
      <c r="T19" s="166"/>
      <c r="U19" s="166"/>
      <c r="V19" s="166"/>
      <c r="W19" s="166"/>
      <c r="X19" s="166"/>
      <c r="Y19" s="166"/>
      <c r="Z19" s="166"/>
      <c r="AA19" s="167"/>
      <c r="AB19" s="169"/>
      <c r="AC19" s="169"/>
      <c r="AD19" s="163"/>
    </row>
    <row r="20" spans="1:30" s="56" customFormat="1" ht="23.25" customHeight="1" x14ac:dyDescent="0.3">
      <c r="A20" s="75" t="s">
        <v>112</v>
      </c>
      <c r="B20" s="111">
        <f>'Data Entry'!C27</f>
        <v>0</v>
      </c>
      <c r="C20" s="111">
        <f>'Data Entry'!D27</f>
        <v>0</v>
      </c>
      <c r="D20" s="100"/>
      <c r="E20" s="106">
        <f>'Data Entry'!F27</f>
        <v>0</v>
      </c>
      <c r="F20" s="106">
        <f>'Data Entry'!G27</f>
        <v>0</v>
      </c>
      <c r="G20" s="106">
        <f>'Data Entry'!H27</f>
        <v>0</v>
      </c>
      <c r="H20" s="106">
        <f>'Data Entry'!I27</f>
        <v>0</v>
      </c>
      <c r="I20" s="106">
        <f>'Data Entry'!J27</f>
        <v>0</v>
      </c>
      <c r="J20" s="106">
        <f>'Data Entry'!K27</f>
        <v>0</v>
      </c>
      <c r="K20" s="106">
        <f>'Data Entry'!L27</f>
        <v>0</v>
      </c>
      <c r="L20" s="106">
        <f>'Data Entry'!M27</f>
        <v>0</v>
      </c>
      <c r="M20" s="106">
        <f>'Data Entry'!N27</f>
        <v>0</v>
      </c>
      <c r="N20" s="106">
        <f>'Data Entry'!O27</f>
        <v>0</v>
      </c>
      <c r="O20" s="106">
        <f>'Data Entry'!P27</f>
        <v>0</v>
      </c>
      <c r="P20" s="107">
        <f>'Data Entry'!Q27</f>
        <v>0</v>
      </c>
      <c r="Q20" s="107">
        <f>'Data Entry'!R27</f>
        <v>0</v>
      </c>
      <c r="R20" s="107">
        <f>'Data Entry'!S27</f>
        <v>0</v>
      </c>
      <c r="S20" s="107">
        <f>'Data Entry'!T27</f>
        <v>0</v>
      </c>
      <c r="T20" s="107">
        <f>'Data Entry'!U27</f>
        <v>0</v>
      </c>
      <c r="U20" s="107">
        <f>'Data Entry'!V27</f>
        <v>0</v>
      </c>
      <c r="V20" s="107">
        <f>'Data Entry'!W27</f>
        <v>0</v>
      </c>
      <c r="W20" s="107">
        <f>'Data Entry'!X27</f>
        <v>0</v>
      </c>
      <c r="X20" s="107">
        <f>'Data Entry'!Y27</f>
        <v>0</v>
      </c>
      <c r="Y20" s="107">
        <f>'Data Entry'!Z27</f>
        <v>0</v>
      </c>
      <c r="Z20" s="107">
        <f>'Data Entry'!AA27</f>
        <v>0</v>
      </c>
      <c r="AA20" s="107">
        <f>'Data Entry'!AB27</f>
        <v>0</v>
      </c>
      <c r="AB20" s="112">
        <f>'Data Entry'!AE27</f>
        <v>0</v>
      </c>
      <c r="AC20" s="112">
        <f>'Data Entry'!AE41</f>
        <v>0</v>
      </c>
    </row>
    <row r="21" spans="1:30" s="56" customFormat="1" ht="35.549999999999997" customHeight="1" x14ac:dyDescent="0.3">
      <c r="A21" s="77" t="s">
        <v>92</v>
      </c>
      <c r="B21" s="124"/>
      <c r="C21" s="125"/>
      <c r="D21" s="126"/>
      <c r="E21" s="127"/>
      <c r="F21" s="127"/>
      <c r="G21" s="127"/>
      <c r="H21" s="127"/>
      <c r="I21" s="127"/>
      <c r="J21" s="127"/>
      <c r="K21" s="127"/>
      <c r="L21" s="127"/>
      <c r="M21" s="127"/>
      <c r="N21" s="127"/>
      <c r="O21" s="127">
        <f>SUM(E21:N21)</f>
        <v>0</v>
      </c>
      <c r="P21" s="128"/>
      <c r="Q21" s="128"/>
      <c r="R21" s="128"/>
      <c r="S21" s="128"/>
      <c r="T21" s="128"/>
      <c r="U21" s="128"/>
      <c r="V21" s="128"/>
      <c r="W21" s="128"/>
      <c r="X21" s="128"/>
      <c r="Y21" s="128"/>
      <c r="Z21" s="128"/>
      <c r="AA21" s="113">
        <f>SUM(P21:Z21)</f>
        <v>0</v>
      </c>
      <c r="AB21" s="112">
        <f>O21+AA21</f>
        <v>0</v>
      </c>
      <c r="AC21" s="112">
        <f>(B21+C21)-AB21</f>
        <v>0</v>
      </c>
    </row>
    <row r="22" spans="1:30" s="56" customFormat="1" ht="22.95" customHeight="1" x14ac:dyDescent="0.3">
      <c r="A22" s="75" t="s">
        <v>22</v>
      </c>
      <c r="B22" s="111">
        <f>SUM(B20:B21)</f>
        <v>0</v>
      </c>
      <c r="C22" s="111">
        <f>SUM(C20:C21)</f>
        <v>0</v>
      </c>
      <c r="D22" s="100"/>
      <c r="E22" s="106">
        <f>SUM(E20:E21)</f>
        <v>0</v>
      </c>
      <c r="F22" s="106">
        <f t="shared" ref="F22:AB22" si="5">SUM(F20:F21)</f>
        <v>0</v>
      </c>
      <c r="G22" s="106">
        <f t="shared" si="5"/>
        <v>0</v>
      </c>
      <c r="H22" s="106">
        <f t="shared" si="5"/>
        <v>0</v>
      </c>
      <c r="I22" s="106">
        <f t="shared" si="5"/>
        <v>0</v>
      </c>
      <c r="J22" s="106">
        <f t="shared" si="5"/>
        <v>0</v>
      </c>
      <c r="K22" s="106">
        <f t="shared" si="5"/>
        <v>0</v>
      </c>
      <c r="L22" s="106">
        <f t="shared" si="5"/>
        <v>0</v>
      </c>
      <c r="M22" s="106">
        <f t="shared" si="5"/>
        <v>0</v>
      </c>
      <c r="N22" s="106">
        <f t="shared" si="5"/>
        <v>0</v>
      </c>
      <c r="O22" s="106">
        <f t="shared" si="5"/>
        <v>0</v>
      </c>
      <c r="P22" s="106">
        <f t="shared" si="5"/>
        <v>0</v>
      </c>
      <c r="Q22" s="106">
        <f t="shared" si="5"/>
        <v>0</v>
      </c>
      <c r="R22" s="106">
        <f t="shared" si="5"/>
        <v>0</v>
      </c>
      <c r="S22" s="106">
        <f t="shared" si="5"/>
        <v>0</v>
      </c>
      <c r="T22" s="106">
        <f t="shared" si="5"/>
        <v>0</v>
      </c>
      <c r="U22" s="106">
        <f t="shared" si="5"/>
        <v>0</v>
      </c>
      <c r="V22" s="106">
        <f t="shared" si="5"/>
        <v>0</v>
      </c>
      <c r="W22" s="106">
        <f t="shared" si="5"/>
        <v>0</v>
      </c>
      <c r="X22" s="106">
        <f t="shared" si="5"/>
        <v>0</v>
      </c>
      <c r="Y22" s="106">
        <f t="shared" si="5"/>
        <v>0</v>
      </c>
      <c r="Z22" s="106">
        <f t="shared" si="5"/>
        <v>0</v>
      </c>
      <c r="AA22" s="106">
        <f t="shared" si="5"/>
        <v>0</v>
      </c>
      <c r="AB22" s="106">
        <f t="shared" si="5"/>
        <v>0</v>
      </c>
      <c r="AC22" s="112">
        <f>SUM(AC20:AC21)</f>
        <v>0</v>
      </c>
    </row>
    <row r="24" spans="1:30" ht="25.2" customHeight="1" x14ac:dyDescent="0.35">
      <c r="B24" s="190" t="s">
        <v>113</v>
      </c>
      <c r="C24" s="190"/>
      <c r="D24" s="190"/>
      <c r="E24" s="190"/>
      <c r="F24" s="190"/>
      <c r="G24" s="189">
        <f>AC11</f>
        <v>0</v>
      </c>
      <c r="H24" s="189"/>
    </row>
    <row r="25" spans="1:30" ht="25.2" customHeight="1" x14ac:dyDescent="0.35">
      <c r="B25" s="190" t="s">
        <v>114</v>
      </c>
      <c r="C25" s="190"/>
      <c r="D25" s="190"/>
      <c r="E25" s="190"/>
      <c r="F25" s="190"/>
      <c r="G25" s="189">
        <f>AC22</f>
        <v>0</v>
      </c>
      <c r="H25" s="189"/>
    </row>
    <row r="26" spans="1:30" ht="25.2" customHeight="1" x14ac:dyDescent="0.35">
      <c r="B26" s="190" t="s">
        <v>93</v>
      </c>
      <c r="C26" s="190"/>
      <c r="D26" s="190"/>
      <c r="E26" s="190"/>
      <c r="F26" s="190"/>
      <c r="G26" s="189">
        <f>(AVERAGE('Data Entry'!AC10:AC21))*3</f>
        <v>0</v>
      </c>
      <c r="H26" s="189"/>
    </row>
    <row r="27" spans="1:30" ht="25.2" customHeight="1" x14ac:dyDescent="0.35">
      <c r="B27" s="190" t="str">
        <f>IF(G25&gt;G26, "Excessive Balance", "Nonexcessive Balance")</f>
        <v>Nonexcessive Balance</v>
      </c>
      <c r="C27" s="190"/>
      <c r="D27" s="190"/>
      <c r="E27" s="190"/>
      <c r="F27" s="190"/>
      <c r="G27" s="189">
        <f>IF(G25&gt;G26, G25-G26, G25)</f>
        <v>0</v>
      </c>
      <c r="H27" s="189"/>
    </row>
    <row r="28" spans="1:30" ht="25.2" customHeight="1" x14ac:dyDescent="0.25">
      <c r="G28" s="188"/>
      <c r="H28" s="188"/>
    </row>
    <row r="29" spans="1:30" x14ac:dyDescent="0.25">
      <c r="G29" s="12"/>
      <c r="H29" s="12"/>
    </row>
  </sheetData>
  <sheetProtection password="9438" sheet="1" objects="1" scenarios="1"/>
  <mergeCells count="72">
    <mergeCell ref="W1:Y1"/>
    <mergeCell ref="Z1:AE1"/>
    <mergeCell ref="A1:D1"/>
    <mergeCell ref="E1:K1"/>
    <mergeCell ref="N1:O1"/>
    <mergeCell ref="Q1:R1"/>
    <mergeCell ref="S1:U1"/>
    <mergeCell ref="AB7:AB8"/>
    <mergeCell ref="AB18:AB19"/>
    <mergeCell ref="B26:F26"/>
    <mergeCell ref="B27:F27"/>
    <mergeCell ref="B25:F25"/>
    <mergeCell ref="B24:F24"/>
    <mergeCell ref="G24:H24"/>
    <mergeCell ref="G25:H25"/>
    <mergeCell ref="G26:H26"/>
    <mergeCell ref="Y18:Y19"/>
    <mergeCell ref="Z18:Z19"/>
    <mergeCell ref="J18:J19"/>
    <mergeCell ref="K18:K19"/>
    <mergeCell ref="L18:L19"/>
    <mergeCell ref="M18:M19"/>
    <mergeCell ref="V18:V19"/>
    <mergeCell ref="W18:W19"/>
    <mergeCell ref="G28:H28"/>
    <mergeCell ref="G27:H27"/>
    <mergeCell ref="X18:X19"/>
    <mergeCell ref="I18:I19"/>
    <mergeCell ref="AC7:AC8"/>
    <mergeCell ref="E14:O14"/>
    <mergeCell ref="P14:AA14"/>
    <mergeCell ref="S7:S8"/>
    <mergeCell ref="T7:T8"/>
    <mergeCell ref="U7:U8"/>
    <mergeCell ref="V7:V8"/>
    <mergeCell ref="W7:W8"/>
    <mergeCell ref="X7:X8"/>
    <mergeCell ref="K7:K8"/>
    <mergeCell ref="L7:L8"/>
    <mergeCell ref="M7:M8"/>
    <mergeCell ref="N7:N8"/>
    <mergeCell ref="O7:O8"/>
    <mergeCell ref="P7:R7"/>
    <mergeCell ref="Y7:Y8"/>
    <mergeCell ref="AD7:AD8"/>
    <mergeCell ref="A18:A19"/>
    <mergeCell ref="B18:B19"/>
    <mergeCell ref="C18:C19"/>
    <mergeCell ref="E18:G18"/>
    <mergeCell ref="H18:H19"/>
    <mergeCell ref="AA18:AA19"/>
    <mergeCell ref="AC18:AC19"/>
    <mergeCell ref="AD18:AD19"/>
    <mergeCell ref="N18:N19"/>
    <mergeCell ref="O18:O19"/>
    <mergeCell ref="P18:R18"/>
    <mergeCell ref="S18:S19"/>
    <mergeCell ref="T18:T19"/>
    <mergeCell ref="U18:U19"/>
    <mergeCell ref="A14:C14"/>
    <mergeCell ref="A3:C3"/>
    <mergeCell ref="E3:O3"/>
    <mergeCell ref="P3:AA3"/>
    <mergeCell ref="A7:A8"/>
    <mergeCell ref="B7:B8"/>
    <mergeCell ref="C7:C8"/>
    <mergeCell ref="E7:G7"/>
    <mergeCell ref="H7:H8"/>
    <mergeCell ref="I7:I8"/>
    <mergeCell ref="J7:J8"/>
    <mergeCell ref="Z7:Z8"/>
    <mergeCell ref="AA7:AA8"/>
  </mergeCells>
  <pageMargins left="0.7" right="0.7" top="0.75" bottom="0.75" header="0.3" footer="0.3"/>
  <pageSetup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B24"/>
  <sheetViews>
    <sheetView workbookViewId="0">
      <selection activeCell="E12" sqref="E12"/>
    </sheetView>
  </sheetViews>
  <sheetFormatPr defaultRowHeight="13.8" x14ac:dyDescent="0.25"/>
  <cols>
    <col min="1" max="1" width="38.296875" customWidth="1"/>
  </cols>
  <sheetData>
    <row r="2" spans="1:2" ht="18" x14ac:dyDescent="0.25">
      <c r="A2" s="89" t="s">
        <v>16</v>
      </c>
      <c r="B2" s="90"/>
    </row>
    <row r="3" spans="1:2" ht="18" x14ac:dyDescent="0.25">
      <c r="A3" s="89" t="s">
        <v>17</v>
      </c>
      <c r="B3" s="90"/>
    </row>
    <row r="4" spans="1:2" ht="18" x14ac:dyDescent="0.25">
      <c r="A4" s="89" t="s">
        <v>42</v>
      </c>
      <c r="B4" s="90"/>
    </row>
    <row r="5" spans="1:2" ht="18" x14ac:dyDescent="0.25">
      <c r="A5" s="89" t="s">
        <v>57</v>
      </c>
      <c r="B5" s="90"/>
    </row>
    <row r="6" spans="1:2" ht="18" x14ac:dyDescent="0.25">
      <c r="A6" s="89" t="s">
        <v>18</v>
      </c>
      <c r="B6" s="90"/>
    </row>
    <row r="7" spans="1:2" ht="18" x14ac:dyDescent="0.25">
      <c r="A7" s="89" t="s">
        <v>43</v>
      </c>
      <c r="B7" s="90"/>
    </row>
    <row r="8" spans="1:2" ht="18" x14ac:dyDescent="0.25">
      <c r="A8" s="89" t="s">
        <v>44</v>
      </c>
      <c r="B8" s="90"/>
    </row>
    <row r="9" spans="1:2" ht="18" x14ac:dyDescent="0.25">
      <c r="A9" s="89" t="s">
        <v>19</v>
      </c>
      <c r="B9" s="90"/>
    </row>
    <row r="10" spans="1:2" ht="18" x14ac:dyDescent="0.25">
      <c r="A10" s="89" t="s">
        <v>45</v>
      </c>
      <c r="B10" s="90"/>
    </row>
    <row r="11" spans="1:2" ht="18" x14ac:dyDescent="0.25">
      <c r="A11" s="89" t="s">
        <v>46</v>
      </c>
      <c r="B11" s="90"/>
    </row>
    <row r="12" spans="1:2" ht="18" x14ac:dyDescent="0.25">
      <c r="A12" s="89" t="s">
        <v>20</v>
      </c>
      <c r="B12" s="90"/>
    </row>
    <row r="13" spans="1:2" ht="14.25" x14ac:dyDescent="0.2">
      <c r="A13" s="91"/>
      <c r="B13" s="90"/>
    </row>
    <row r="14" spans="1:2" ht="18" x14ac:dyDescent="0.25">
      <c r="A14" s="89" t="s">
        <v>47</v>
      </c>
      <c r="B14" s="90"/>
    </row>
    <row r="15" spans="1:2" ht="18" x14ac:dyDescent="0.25">
      <c r="A15" s="89" t="s">
        <v>48</v>
      </c>
      <c r="B15" s="90"/>
    </row>
    <row r="16" spans="1:2" ht="18" x14ac:dyDescent="0.25">
      <c r="A16" s="89" t="s">
        <v>49</v>
      </c>
      <c r="B16" s="90"/>
    </row>
    <row r="17" spans="1:2" ht="18" x14ac:dyDescent="0.25">
      <c r="A17" s="89" t="s">
        <v>50</v>
      </c>
      <c r="B17" s="90"/>
    </row>
    <row r="18" spans="1:2" ht="17.399999999999999" x14ac:dyDescent="0.3">
      <c r="A18" s="89" t="s">
        <v>51</v>
      </c>
      <c r="B18" s="90"/>
    </row>
    <row r="19" spans="1:2" ht="17.399999999999999" x14ac:dyDescent="0.3">
      <c r="A19" s="89" t="s">
        <v>52</v>
      </c>
      <c r="B19" s="90"/>
    </row>
    <row r="20" spans="1:2" ht="17.399999999999999" x14ac:dyDescent="0.3">
      <c r="A20" s="89" t="s">
        <v>53</v>
      </c>
      <c r="B20" s="90"/>
    </row>
    <row r="21" spans="1:2" ht="17.399999999999999" x14ac:dyDescent="0.3">
      <c r="A21" s="89" t="s">
        <v>54</v>
      </c>
      <c r="B21" s="90"/>
    </row>
    <row r="22" spans="1:2" ht="17.399999999999999" x14ac:dyDescent="0.3">
      <c r="A22" s="89" t="s">
        <v>56</v>
      </c>
      <c r="B22" s="90"/>
    </row>
    <row r="23" spans="1:2" ht="17.399999999999999" x14ac:dyDescent="0.3">
      <c r="A23" s="89" t="s">
        <v>21</v>
      </c>
      <c r="B23" s="90"/>
    </row>
    <row r="24" spans="1:2" ht="17.399999999999999" x14ac:dyDescent="0.3">
      <c r="A24" s="89" t="s">
        <v>55</v>
      </c>
      <c r="B24" s="9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CE Instructions</vt:lpstr>
      <vt:lpstr>Data Entry</vt:lpstr>
      <vt:lpstr>CE Certification Statement</vt:lpstr>
      <vt:lpstr>TDA Instructions</vt:lpstr>
      <vt:lpstr>PY2018 Sample</vt:lpstr>
      <vt:lpstr>PY2019 Sample </vt:lpstr>
      <vt:lpstr>Financial Analysis</vt:lpstr>
      <vt:lpstr>List</vt:lpstr>
      <vt:lpstr>'Data Entry'!Print_Area</vt:lpstr>
      <vt:lpstr>'Financial Analysis'!Print_Area</vt:lpstr>
      <vt:lpstr>'PY2018 Sample'!Print_Area</vt:lpstr>
      <vt:lpstr>'PY2019 Sample '!Print_Area</vt:lpstr>
    </vt:vector>
  </TitlesOfParts>
  <Company>Texas Department of Agriculture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TDA</dc:creator>
  <cp:lastModifiedBy>Cynthia Carrera</cp:lastModifiedBy>
  <cp:lastPrinted>2018-01-04T17:28:31Z</cp:lastPrinted>
  <dcterms:created xsi:type="dcterms:W3CDTF">2014-09-26T17:55:52Z</dcterms:created>
  <dcterms:modified xsi:type="dcterms:W3CDTF">2019-01-17T21:11:52Z</dcterms:modified>
</cp:coreProperties>
</file>